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6" windowWidth="23256" windowHeight="12012"/>
  </bookViews>
  <sheets>
    <sheet name="Гл.д.с." sheetId="1" r:id="rId1"/>
  </sheets>
  <calcPr calcId="144525"/>
</workbook>
</file>

<file path=xl/calcChain.xml><?xml version="1.0" encoding="utf-8"?>
<calcChain xmlns="http://schemas.openxmlformats.org/spreadsheetml/2006/main">
  <c r="H123" i="1" l="1"/>
  <c r="H122" i="1" s="1"/>
  <c r="H120" i="1" s="1"/>
  <c r="H119" i="1" s="1"/>
  <c r="H118" i="1" s="1"/>
  <c r="H115" i="1"/>
  <c r="H113" i="1" s="1"/>
  <c r="H112" i="1" s="1"/>
  <c r="H111" i="1" s="1"/>
  <c r="H108" i="1"/>
  <c r="H107" i="1"/>
  <c r="H106" i="1" s="1"/>
  <c r="H105" i="1" s="1"/>
  <c r="H101" i="1"/>
  <c r="H100" i="1" s="1"/>
  <c r="H98" i="1"/>
  <c r="H90" i="1"/>
  <c r="H82" i="1" s="1"/>
  <c r="H80" i="1"/>
  <c r="H75" i="1" s="1"/>
  <c r="H71" i="1"/>
  <c r="H69" i="1"/>
  <c r="H66" i="1"/>
  <c r="H65" i="1" s="1"/>
  <c r="H64" i="1" s="1"/>
  <c r="H61" i="1"/>
  <c r="H60" i="1" s="1"/>
  <c r="H59" i="1" s="1"/>
  <c r="H58" i="1" s="1"/>
  <c r="H57" i="1" s="1"/>
  <c r="H55" i="1"/>
  <c r="H53" i="1" s="1"/>
  <c r="H52" i="1" s="1"/>
  <c r="H51" i="1" s="1"/>
  <c r="H49" i="1"/>
  <c r="H46" i="1"/>
  <c r="H45" i="1" s="1"/>
  <c r="H44" i="1" s="1"/>
  <c r="H43" i="1" s="1"/>
  <c r="H41" i="1"/>
  <c r="H39" i="1"/>
  <c r="H38" i="1" s="1"/>
  <c r="H74" i="1" l="1"/>
  <c r="H73" i="1" s="1"/>
  <c r="H63" i="1" s="1"/>
  <c r="I33" i="1"/>
  <c r="I64" i="1" l="1"/>
  <c r="H37" i="1"/>
  <c r="H36" i="1" s="1"/>
  <c r="H35" i="1" s="1"/>
  <c r="H34" i="1" s="1"/>
  <c r="H33" i="1" s="1"/>
  <c r="I34" i="1" s="1"/>
</calcChain>
</file>

<file path=xl/sharedStrings.xml><?xml version="1.0" encoding="utf-8"?>
<sst xmlns="http://schemas.openxmlformats.org/spreadsheetml/2006/main" count="604" uniqueCount="148">
  <si>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</si>
  <si>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</si>
  <si>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</si>
  <si>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</si>
  <si>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</si>
  <si>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          " 01 "   декабря  "  2023 года</t>
  </si>
  <si>
    <t xml:space="preserve">                         БЮДЖЕТНАЯ СМЕТА</t>
  </si>
  <si>
    <t xml:space="preserve">                                                                                   ┌──────┐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</si>
  <si>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2023</t>
    </r>
    <r>
      <rPr>
        <b/>
        <sz val="9"/>
        <rFont val="Courier New"/>
        <family val="3"/>
        <charset val="204"/>
      </rPr>
      <t>____ год                                         │ КОДЫ │</t>
    </r>
  </si>
  <si>
    <t xml:space="preserve">                                                                                   ├──────┤</t>
  </si>
  <si>
    <t xml:space="preserve">                                                                      Форма по КФД │      │</t>
  </si>
  <si>
    <t xml:space="preserve">                    МК ДОУ "Глебовский детский сад"</t>
  </si>
  <si>
    <t>Главный                                                                            │      │</t>
  </si>
  <si>
    <t>распорядитель средств                                                              │      │</t>
  </si>
  <si>
    <t>местного бюджета  Управление образования                               по ППП      │ 100  │</t>
  </si>
  <si>
    <t>Администрации Фатежского района Курской области                                    ├──────┤</t>
  </si>
  <si>
    <t>Распорядитель средств                                                  по ОКПО     │      │</t>
  </si>
  <si>
    <t>местного бюджета &lt;*&gt; Управление образования                            по СРРПБС   │      │</t>
  </si>
  <si>
    <t>Получатель средств                                                     по ОКПО     │      │</t>
  </si>
  <si>
    <t>местного бюджета &lt;**&gt; Управление образования                           по СРРПБС   │      │</t>
  </si>
  <si>
    <t>Единица измерения:      руб.                                           по ОКЕИ     │ 384  │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</si>
  <si>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</si>
  <si>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</si>
  <si>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</si>
  <si>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</si>
  <si>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</si>
  <si>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</si>
  <si>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</si>
  <si>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</si>
  <si>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</si>
  <si>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</si>
  <si>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 xml:space="preserve">                              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</si>
  <si>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</si>
  <si>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</si>
  <si>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</si>
  <si>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</si>
  <si>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Муниципальная программа Фатежского района Курской области «Развитие образования Фатежского района Курской области»(2014-2020 годы)</t>
  </si>
  <si>
    <t>07</t>
  </si>
  <si>
    <t>01</t>
  </si>
  <si>
    <t>03 0 00 00000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</si>
  <si>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(2014-2020 годы)  </t>
  </si>
  <si>
    <t>03 2 00 00000</t>
  </si>
  <si>
    <t xml:space="preserve">Развитие дошкольного образования </t>
  </si>
  <si>
    <t>03 2 01 00000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</si>
  <si>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</si>
  <si>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03 2 01 12799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</si>
  <si>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</si>
  <si>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</si>
  <si>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</si>
  <si>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</si>
  <si>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</si>
  <si>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</si>
  <si>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</si>
  <si>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</si>
  <si>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</si>
  <si>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</si>
  <si>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</si>
  <si>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</si>
  <si>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</si>
  <si>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</si>
  <si>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</si>
  <si>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</si>
  <si>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</si>
  <si>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</si>
  <si>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</si>
  <si>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</si>
  <si>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</si>
  <si>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</si>
  <si>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</si>
  <si>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</si>
  <si>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</si>
  <si>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</si>
  <si>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</si>
  <si>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244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</si>
  <si>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</si>
  <si>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</si>
  <si>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</si>
  <si>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</si>
  <si>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</si>
  <si>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</si>
  <si>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 xml:space="preserve">Предоставление мер социальной поддержки  работникам муниципальных образовательных организаций
</t>
  </si>
  <si>
    <t>03 2 01 S3060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</si>
  <si>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</si>
  <si>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</si>
  <si>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</si>
  <si>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Расходы на обеспечение деятельности (оказание услуг) муниципальных учреждений</t>
  </si>
  <si>
    <t>03 2 01 С1401</t>
  </si>
  <si>
    <t>Закупка товаров, работ и услуг в сфере информационно-коммуникационных технологий</t>
  </si>
  <si>
    <t>242</t>
  </si>
  <si>
    <t>Услуги связи</t>
  </si>
  <si>
    <t>221</t>
  </si>
  <si>
    <t>Работы, услуги по содержанию имущества</t>
  </si>
  <si>
    <t>225</t>
  </si>
  <si>
    <t>Прочие услуги</t>
  </si>
  <si>
    <t>226</t>
  </si>
  <si>
    <t>03 2 02 С1401</t>
  </si>
  <si>
    <t>Транспортные услуги</t>
  </si>
  <si>
    <t>222</t>
  </si>
  <si>
    <t>Коммунальные услуги</t>
  </si>
  <si>
    <t>223</t>
  </si>
  <si>
    <t>Увеличение стоимости лекарственных препаратов и материалов, применяемых в медицинских целях</t>
  </si>
  <si>
    <t>341</t>
  </si>
  <si>
    <t xml:space="preserve">Увеличение стоимости продуктов питания 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</si>
  <si>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</si>
  <si>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</si>
  <si>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</si>
  <si>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</si>
  <si>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</si>
  <si>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</si>
  <si>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</si>
  <si>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</si>
  <si>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</si>
  <si>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</si>
  <si>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</si>
  <si>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</si>
  <si>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</si>
  <si>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</si>
  <si>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</si>
  <si>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</si>
  <si>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</si>
  <si>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</si>
  <si>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</si>
  <si>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</si>
  <si>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</si>
  <si>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</si>
  <si>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</si>
  <si>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</si>
  <si>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</si>
  <si>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</si>
  <si>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</si>
  <si>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</si>
  <si>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</si>
  <si>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</si>
  <si>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</si>
  <si>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</si>
  <si>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образования Фатежского района Курской области» (2014-2020 годы)</t>
  </si>
  <si>
    <t>«Развитие дошкольного  образования"</t>
  </si>
  <si>
    <t>Выплата компенсации части родительской платы</t>
  </si>
  <si>
    <t>03 2 01 13000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</si>
  <si>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</si>
  <si>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</si>
  <si>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</si>
  <si>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Заведующий МКДОУ "Глебовский детский сад"</t>
  </si>
  <si>
    <t>Н.И. Овсянникова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</si>
  <si>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</si>
  <si>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</si>
  <si>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</si>
  <si>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>В.А. Ушакова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</si>
</sst>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8" fillId="0" borderId="0"/>
    <xf numFmtId="0" fontId="18" fillId="0" borderId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wrapText="1"/>
    </xf>
    <xf numFmtId="4" fontId="3" fillId="0" borderId="0" xfId="0" applyNumberFormat="1" applyFont="1"/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/>
    </xf>
    <xf numFmtId="0" fontId="12" fillId="0" borderId="0" xfId="0" applyFont="1" applyFill="1"/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0" fontId="15" fillId="0" borderId="0" xfId="0" applyFont="1" applyAlignment="1">
      <alignment wrapText="1"/>
    </xf>
    <xf numFmtId="4" fontId="12" fillId="0" borderId="1" xfId="0" applyNumberFormat="1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3" fillId="0" borderId="1" xfId="0" applyNumberFormat="1" applyFont="1" applyFill="1" applyBorder="1"/>
    <xf numFmtId="0" fontId="3" fillId="0" borderId="0" xfId="0" applyFont="1" applyFill="1" applyBorder="1"/>
    <xf numFmtId="4" fontId="6" fillId="0" borderId="0" xfId="0" applyNumberFormat="1" applyFont="1" applyFill="1"/>
    <xf numFmtId="4" fontId="17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 wrapText="1"/>
    </xf>
    <xf numFmtId="4" fontId="18" fillId="0" borderId="5" xfId="2" applyNumberFormat="1" applyFont="1" applyBorder="1" applyAlignment="1">
      <alignment horizontal="right" vertical="top"/>
    </xf>
    <xf numFmtId="0" fontId="3" fillId="0" borderId="0" xfId="0" applyFont="1" applyFill="1"/>
    <xf numFmtId="2" fontId="18" fillId="0" borderId="5" xfId="2" applyNumberFormat="1" applyFont="1" applyBorder="1" applyAlignment="1">
      <alignment horizontal="right" vertical="top"/>
    </xf>
    <xf numFmtId="0" fontId="18" fillId="0" borderId="5" xfId="2" applyNumberFormat="1" applyFont="1" applyBorder="1" applyAlignment="1">
      <alignment horizontal="right" vertical="top"/>
    </xf>
    <xf numFmtId="4" fontId="18" fillId="0" borderId="0" xfId="2" applyNumberFormat="1" applyFont="1" applyBorder="1" applyAlignment="1">
      <alignment horizontal="right" vertical="top"/>
    </xf>
    <xf numFmtId="0" fontId="19" fillId="0" borderId="0" xfId="0" applyFont="1"/>
    <xf numFmtId="0" fontId="20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right"/>
    </xf>
    <xf numFmtId="4" fontId="9" fillId="3" borderId="5" xfId="2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0" fontId="21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3" fillId="0" borderId="0" xfId="0" applyNumberFormat="1" applyFont="1" applyFill="1"/>
    <xf numFmtId="2" fontId="3" fillId="0" borderId="0" xfId="0" applyNumberFormat="1" applyFont="1" applyFill="1"/>
    <xf numFmtId="0" fontId="13" fillId="0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right"/>
    </xf>
    <xf numFmtId="0" fontId="18" fillId="0" borderId="5" xfId="3" applyNumberFormat="1" applyFont="1" applyBorder="1" applyAlignment="1">
      <alignment horizontal="right" vertical="top"/>
    </xf>
    <xf numFmtId="4" fontId="15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/>
    <xf numFmtId="0" fontId="23" fillId="0" borderId="0" xfId="0" applyFont="1" applyFill="1"/>
    <xf numFmtId="49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>
      <alignment horizontal="left" wrapText="1"/>
    </xf>
    <xf numFmtId="49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49" fontId="8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" fontId="5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4">
    <cellStyle name="Обычный" xfId="0" builtinId="0"/>
    <cellStyle name="Обычный_tmp_БЮДЖЕТНАЯ РОСПИСЬ на2011г." xfId="1"/>
    <cellStyle name="Обычный_В.Люб.д.с." xfId="3"/>
    <cellStyle name="Обычный_Гл.д.с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workbookViewId="0">
      <selection activeCell="A25" sqref="A25:H25"/>
    </sheetView>
  </sheetViews>
  <sheetFormatPr defaultColWidth="9.109375" defaultRowHeight="11.4" outlineLevelRow="1" outlineLevelCol="1" x14ac:dyDescent="0.2"/>
  <cols>
    <col min="1" max="1" width="58" style="3" customWidth="1"/>
    <col min="2" max="2" width="4.109375" style="3" customWidth="1"/>
    <col min="3" max="3" width="3.33203125" style="3" customWidth="1"/>
    <col min="4" max="4" width="3.6640625" style="3" customWidth="1"/>
    <col min="5" max="5" width="11.33203125" style="3" customWidth="1"/>
    <col min="6" max="6" width="4.88671875" style="3" customWidth="1"/>
    <col min="7" max="7" width="4.5546875" style="3" customWidth="1"/>
    <col min="8" max="8" width="12.33203125" style="4" customWidth="1"/>
    <col min="9" max="9" width="11.88671875" style="3" hidden="1" customWidth="1" outlineLevel="1"/>
    <col min="10" max="10" width="17.44140625" style="3" hidden="1" customWidth="1" collapsed="1"/>
    <col min="11" max="16384" width="9.109375" style="3"/>
  </cols>
  <sheetData>
    <row r="1" spans="1:8" s="1" customFormat="1" ht="12.6" x14ac:dyDescent="0.3">
      <c r="A1" s="99" t="s">
        <v>0</v>
      </c>
      <c r="B1" s="99"/>
      <c r="C1" s="99"/>
      <c r="D1" s="99"/>
      <c r="E1" s="99"/>
      <c r="F1" s="99"/>
      <c r="G1" s="99"/>
      <c r="H1" s="99"/>
    </row>
    <row r="2" spans="1:8" s="1" customFormat="1" ht="12.6" x14ac:dyDescent="0.3">
      <c r="A2" s="99" t="s">
        <v>1</v>
      </c>
      <c r="B2" s="99"/>
      <c r="C2" s="99"/>
      <c r="D2" s="99"/>
      <c r="E2" s="99"/>
      <c r="F2" s="99"/>
      <c r="G2" s="99"/>
      <c r="H2" s="99"/>
    </row>
    <row r="3" spans="1:8" s="1" customFormat="1" ht="12.6" x14ac:dyDescent="0.3">
      <c r="A3" s="99" t="s">
        <v>2</v>
      </c>
      <c r="B3" s="99"/>
      <c r="C3" s="99"/>
      <c r="D3" s="99"/>
      <c r="E3" s="99"/>
      <c r="F3" s="99"/>
      <c r="G3" s="99"/>
      <c r="H3" s="99"/>
    </row>
    <row r="4" spans="1:8" s="1" customFormat="1" ht="12.6" x14ac:dyDescent="0.3">
      <c r="A4" s="99" t="s">
        <v>3</v>
      </c>
      <c r="B4" s="99"/>
      <c r="C4" s="99"/>
      <c r="D4" s="99"/>
      <c r="E4" s="99"/>
      <c r="F4" s="99"/>
      <c r="G4" s="99"/>
      <c r="H4" s="99"/>
    </row>
    <row r="5" spans="1:8" s="1" customFormat="1" ht="12.6" x14ac:dyDescent="0.3">
      <c r="A5" s="99" t="s">
        <v>4</v>
      </c>
      <c r="B5" s="99"/>
      <c r="C5" s="99"/>
      <c r="D5" s="99"/>
      <c r="E5" s="99"/>
      <c r="F5" s="99"/>
      <c r="G5" s="99"/>
      <c r="H5" s="99"/>
    </row>
    <row r="6" spans="1:8" s="1" customFormat="1" ht="12.6" x14ac:dyDescent="0.3">
      <c r="A6" s="99" t="s">
        <v>5</v>
      </c>
      <c r="B6" s="99"/>
      <c r="C6" s="99"/>
      <c r="D6" s="99"/>
      <c r="E6" s="99"/>
      <c r="F6" s="99"/>
      <c r="G6" s="99"/>
      <c r="H6" s="99"/>
    </row>
    <row r="7" spans="1:8" s="1" customFormat="1" ht="12.6" x14ac:dyDescent="0.3">
      <c r="A7" s="100"/>
      <c r="B7" s="100"/>
      <c r="C7" s="100"/>
      <c r="D7" s="100"/>
      <c r="E7" s="100"/>
      <c r="F7" s="100"/>
      <c r="G7" s="100"/>
      <c r="H7" s="100"/>
    </row>
    <row r="8" spans="1:8" s="1" customFormat="1" ht="12.6" x14ac:dyDescent="0.3">
      <c r="A8" s="97" t="s">
        <v>6</v>
      </c>
      <c r="B8" s="97"/>
      <c r="C8" s="97"/>
      <c r="D8" s="97"/>
      <c r="E8" s="97"/>
      <c r="F8" s="97"/>
      <c r="G8" s="97"/>
      <c r="H8" s="97"/>
    </row>
    <row r="9" spans="1:8" s="1" customFormat="1" ht="12.6" x14ac:dyDescent="0.3">
      <c r="A9" s="97" t="s">
        <v>7</v>
      </c>
      <c r="B9" s="97"/>
      <c r="C9" s="97"/>
      <c r="D9" s="97"/>
      <c r="E9" s="97"/>
      <c r="F9" s="97"/>
      <c r="G9" s="97"/>
      <c r="H9" s="97"/>
    </row>
    <row r="10" spans="1:8" s="1" customFormat="1" ht="12.6" x14ac:dyDescent="0.3">
      <c r="A10" s="97" t="s">
        <v>8</v>
      </c>
      <c r="B10" s="97"/>
      <c r="C10" s="97"/>
      <c r="D10" s="97"/>
      <c r="E10" s="97"/>
      <c r="F10" s="97"/>
      <c r="G10" s="97"/>
      <c r="H10" s="97"/>
    </row>
    <row r="11" spans="1:8" s="1" customFormat="1" ht="12.6" x14ac:dyDescent="0.3">
      <c r="A11" s="97" t="s">
        <v>9</v>
      </c>
      <c r="B11" s="97"/>
      <c r="C11" s="97"/>
      <c r="D11" s="97"/>
      <c r="E11" s="97"/>
      <c r="F11" s="97"/>
      <c r="G11" s="97"/>
      <c r="H11" s="97"/>
    </row>
    <row r="12" spans="1:8" s="1" customFormat="1" ht="12.6" x14ac:dyDescent="0.3">
      <c r="A12" s="97" t="s">
        <v>10</v>
      </c>
      <c r="B12" s="97"/>
      <c r="C12" s="97"/>
      <c r="D12" s="97"/>
      <c r="E12" s="97"/>
      <c r="F12" s="97"/>
      <c r="G12" s="97"/>
      <c r="H12" s="97"/>
    </row>
    <row r="13" spans="1:8" s="1" customFormat="1" ht="12.6" x14ac:dyDescent="0.3">
      <c r="A13" s="97" t="s">
        <v>11</v>
      </c>
      <c r="B13" s="97"/>
      <c r="C13" s="97"/>
      <c r="D13" s="97"/>
      <c r="E13" s="97"/>
      <c r="F13" s="97"/>
      <c r="G13" s="97"/>
      <c r="H13" s="97"/>
    </row>
    <row r="14" spans="1:8" s="1" customFormat="1" ht="12.6" x14ac:dyDescent="0.3">
      <c r="A14" s="98"/>
      <c r="B14" s="99"/>
      <c r="C14" s="99"/>
      <c r="D14" s="99"/>
      <c r="E14" s="99"/>
      <c r="F14" s="99"/>
      <c r="G14" s="99"/>
      <c r="H14" s="99"/>
    </row>
    <row r="15" spans="1:8" s="1" customFormat="1" ht="12.6" x14ac:dyDescent="0.3">
      <c r="A15" s="97" t="s">
        <v>9</v>
      </c>
      <c r="B15" s="97"/>
      <c r="C15" s="97"/>
      <c r="D15" s="97"/>
      <c r="E15" s="97"/>
      <c r="F15" s="97"/>
      <c r="G15" s="97"/>
      <c r="H15" s="97"/>
    </row>
    <row r="16" spans="1:8" s="1" customFormat="1" ht="13.5" customHeight="1" x14ac:dyDescent="0.3">
      <c r="A16" s="97" t="s">
        <v>12</v>
      </c>
      <c r="B16" s="97"/>
      <c r="C16" s="97"/>
      <c r="D16" s="97"/>
      <c r="E16" s="97"/>
      <c r="F16" s="97"/>
      <c r="G16" s="97"/>
      <c r="H16" s="97"/>
    </row>
    <row r="17" spans="1:23" s="1" customFormat="1" ht="12.6" x14ac:dyDescent="0.3">
      <c r="A17" s="94" t="s">
        <v>13</v>
      </c>
      <c r="B17" s="94"/>
      <c r="C17" s="94"/>
      <c r="D17" s="94"/>
      <c r="E17" s="94"/>
      <c r="F17" s="94"/>
      <c r="G17" s="94"/>
      <c r="H17" s="94"/>
    </row>
    <row r="18" spans="1:23" s="1" customFormat="1" ht="12.6" x14ac:dyDescent="0.3">
      <c r="A18" s="94" t="s">
        <v>14</v>
      </c>
      <c r="B18" s="94"/>
      <c r="C18" s="94"/>
      <c r="D18" s="94"/>
      <c r="E18" s="94"/>
      <c r="F18" s="94"/>
      <c r="G18" s="94"/>
      <c r="H18" s="94"/>
    </row>
    <row r="19" spans="1:23" s="1" customFormat="1" ht="12.6" x14ac:dyDescent="0.3">
      <c r="A19" s="94" t="s">
        <v>15</v>
      </c>
      <c r="B19" s="94"/>
      <c r="C19" s="94"/>
      <c r="D19" s="94"/>
      <c r="E19" s="94"/>
      <c r="F19" s="94"/>
      <c r="G19" s="94"/>
      <c r="H19" s="94"/>
    </row>
    <row r="20" spans="1:23" s="1" customFormat="1" ht="12.6" x14ac:dyDescent="0.3">
      <c r="A20" s="94" t="s">
        <v>16</v>
      </c>
      <c r="B20" s="94"/>
      <c r="C20" s="94"/>
      <c r="D20" s="94"/>
      <c r="E20" s="94"/>
      <c r="F20" s="94"/>
      <c r="G20" s="94"/>
      <c r="H20" s="94"/>
    </row>
    <row r="21" spans="1:23" s="1" customFormat="1" ht="12.6" x14ac:dyDescent="0.3">
      <c r="A21" s="94" t="s">
        <v>9</v>
      </c>
      <c r="B21" s="94"/>
      <c r="C21" s="94"/>
      <c r="D21" s="94"/>
      <c r="E21" s="94"/>
      <c r="F21" s="94"/>
      <c r="G21" s="94"/>
      <c r="H21" s="94"/>
    </row>
    <row r="22" spans="1:23" s="1" customFormat="1" ht="12.6" x14ac:dyDescent="0.3">
      <c r="A22" s="94" t="s">
        <v>17</v>
      </c>
      <c r="B22" s="94"/>
      <c r="C22" s="94"/>
      <c r="D22" s="94"/>
      <c r="E22" s="94"/>
      <c r="F22" s="94"/>
      <c r="G22" s="94"/>
      <c r="H22" s="94"/>
    </row>
    <row r="23" spans="1:23" s="1" customFormat="1" ht="12.6" x14ac:dyDescent="0.3">
      <c r="A23" s="94" t="s">
        <v>15</v>
      </c>
      <c r="B23" s="94"/>
      <c r="C23" s="94"/>
      <c r="D23" s="94"/>
      <c r="E23" s="94"/>
      <c r="F23" s="94"/>
      <c r="G23" s="94"/>
      <c r="H23" s="94"/>
    </row>
    <row r="24" spans="1:23" s="1" customFormat="1" ht="12.6" x14ac:dyDescent="0.3">
      <c r="A24" s="94" t="s">
        <v>18</v>
      </c>
      <c r="B24" s="94"/>
      <c r="C24" s="94"/>
      <c r="D24" s="94"/>
      <c r="E24" s="94"/>
      <c r="F24" s="94"/>
      <c r="G24" s="94"/>
      <c r="H24" s="94"/>
    </row>
    <row r="25" spans="1:23" s="1" customFormat="1" ht="12.6" x14ac:dyDescent="0.3">
      <c r="A25" s="94" t="s">
        <v>9</v>
      </c>
      <c r="B25" s="94"/>
      <c r="C25" s="94"/>
      <c r="D25" s="94"/>
      <c r="E25" s="94"/>
      <c r="F25" s="94"/>
      <c r="G25" s="94"/>
      <c r="H25" s="94"/>
    </row>
    <row r="26" spans="1:23" s="1" customFormat="1" ht="12.6" x14ac:dyDescent="0.3">
      <c r="A26" s="94" t="s">
        <v>19</v>
      </c>
      <c r="B26" s="94"/>
      <c r="C26" s="94"/>
      <c r="D26" s="94"/>
      <c r="E26" s="94"/>
      <c r="F26" s="94"/>
      <c r="G26" s="94"/>
      <c r="H26" s="94"/>
    </row>
    <row r="27" spans="1:23" s="1" customFormat="1" ht="12.6" x14ac:dyDescent="0.3">
      <c r="A27" s="94" t="s">
        <v>15</v>
      </c>
      <c r="B27" s="94"/>
      <c r="C27" s="94"/>
      <c r="D27" s="94"/>
      <c r="E27" s="94"/>
      <c r="F27" s="94"/>
      <c r="G27" s="94"/>
      <c r="H27" s="94"/>
    </row>
    <row r="28" spans="1:23" s="1" customFormat="1" ht="12.6" x14ac:dyDescent="0.3">
      <c r="A28" s="94" t="s">
        <v>20</v>
      </c>
      <c r="B28" s="94"/>
      <c r="C28" s="94"/>
      <c r="D28" s="94"/>
      <c r="E28" s="94"/>
      <c r="F28" s="94"/>
      <c r="G28" s="94"/>
      <c r="H28" s="94"/>
    </row>
    <row r="29" spans="1:23" s="1" customFormat="1" ht="12.6" x14ac:dyDescent="0.3">
      <c r="A29" s="94" t="s">
        <v>21</v>
      </c>
      <c r="B29" s="94"/>
      <c r="C29" s="94"/>
      <c r="D29" s="94"/>
      <c r="E29" s="94"/>
      <c r="F29" s="94"/>
      <c r="G29" s="94"/>
      <c r="H29" s="94"/>
    </row>
    <row r="30" spans="1:23" x14ac:dyDescent="0.2">
      <c r="A30" s="2"/>
      <c r="B30" s="2"/>
    </row>
    <row r="31" spans="1:23" ht="12.75" customHeight="1" x14ac:dyDescent="0.25">
      <c r="A31" s="5" t="s">
        <v>22</v>
      </c>
      <c r="B31" s="95" t="s">
        <v>23</v>
      </c>
      <c r="C31" s="96"/>
      <c r="D31" s="96"/>
      <c r="E31" s="96"/>
      <c r="F31" s="96"/>
      <c r="G31" s="96"/>
      <c r="H31" s="6" t="s">
        <v>24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10" customFormat="1" ht="16.5" customHeight="1" x14ac:dyDescent="0.25">
      <c r="A32" s="7">
        <v>1</v>
      </c>
      <c r="B32" s="8" t="s">
        <v>25</v>
      </c>
      <c r="C32" s="8" t="s">
        <v>26</v>
      </c>
      <c r="D32" s="8" t="s">
        <v>27</v>
      </c>
      <c r="E32" s="8" t="s">
        <v>28</v>
      </c>
      <c r="F32" s="8" t="s">
        <v>29</v>
      </c>
      <c r="G32" s="7" t="s">
        <v>30</v>
      </c>
      <c r="H32" s="9" t="s">
        <v>31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4" s="16" customFormat="1" ht="23.25" customHeight="1" x14ac:dyDescent="0.25">
      <c r="A33" s="11" t="s">
        <v>32</v>
      </c>
      <c r="B33" s="12" t="s">
        <v>33</v>
      </c>
      <c r="C33" s="12"/>
      <c r="D33" s="13"/>
      <c r="E33" s="12"/>
      <c r="F33" s="12"/>
      <c r="G33" s="14"/>
      <c r="H33" s="14">
        <f>H34+H118</f>
        <v>5161311.3999999994</v>
      </c>
      <c r="I33" s="15" t="e">
        <f>H47+H50+H54+H55+H67+H70+H72+H76+H77+H78+H79+H80+H84+H85+H86+H87+H89+#REF!+H90+H102+H103+H104+#REF!+H124+H62</f>
        <v>#REF!</v>
      </c>
      <c r="J33" s="1"/>
    </row>
    <row r="34" spans="1:24" s="10" customFormat="1" ht="16.5" customHeight="1" x14ac:dyDescent="0.25">
      <c r="A34" s="17" t="s">
        <v>34</v>
      </c>
      <c r="B34" s="7" t="s">
        <v>33</v>
      </c>
      <c r="C34" s="18" t="s">
        <v>35</v>
      </c>
      <c r="D34" s="7">
        <v>0</v>
      </c>
      <c r="E34" s="7"/>
      <c r="F34" s="7"/>
      <c r="G34" s="19"/>
      <c r="H34" s="19">
        <f>H35+H111</f>
        <v>5011311.3999999994</v>
      </c>
      <c r="I34" s="20" t="e">
        <f>H33-I33</f>
        <v>#REF!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26" customFormat="1" ht="34.5" customHeight="1" x14ac:dyDescent="0.25">
      <c r="A35" s="21" t="s">
        <v>36</v>
      </c>
      <c r="B35" s="22" t="s">
        <v>33</v>
      </c>
      <c r="C35" s="23" t="s">
        <v>37</v>
      </c>
      <c r="D35" s="23" t="s">
        <v>38</v>
      </c>
      <c r="E35" s="24" t="s">
        <v>39</v>
      </c>
      <c r="F35" s="23"/>
      <c r="G35" s="23"/>
      <c r="H35" s="25">
        <f>H36</f>
        <v>5011311.3999999994</v>
      </c>
      <c r="J35" s="1"/>
    </row>
    <row r="36" spans="1:24" s="26" customFormat="1" ht="47.25" customHeight="1" x14ac:dyDescent="0.25">
      <c r="A36" s="21" t="s">
        <v>40</v>
      </c>
      <c r="B36" s="22" t="s">
        <v>33</v>
      </c>
      <c r="C36" s="23" t="s">
        <v>37</v>
      </c>
      <c r="D36" s="23" t="s">
        <v>38</v>
      </c>
      <c r="E36" s="24" t="s">
        <v>41</v>
      </c>
      <c r="F36" s="23"/>
      <c r="G36" s="23"/>
      <c r="H36" s="25">
        <f>H37</f>
        <v>5011311.3999999994</v>
      </c>
      <c r="J36" s="1"/>
    </row>
    <row r="37" spans="1:24" s="26" customFormat="1" ht="12" customHeight="1" x14ac:dyDescent="0.25">
      <c r="A37" s="21" t="s">
        <v>42</v>
      </c>
      <c r="B37" s="22" t="s">
        <v>33</v>
      </c>
      <c r="C37" s="23" t="s">
        <v>37</v>
      </c>
      <c r="D37" s="23" t="s">
        <v>38</v>
      </c>
      <c r="E37" s="24" t="s">
        <v>43</v>
      </c>
      <c r="F37" s="23"/>
      <c r="G37" s="23"/>
      <c r="H37" s="25">
        <f>H43+H63+H57+H105+H38</f>
        <v>5011311.3999999994</v>
      </c>
      <c r="J37" s="1"/>
    </row>
    <row r="38" spans="1:24" s="26" customFormat="1" ht="39" customHeight="1" x14ac:dyDescent="0.25">
      <c r="A38" s="27" t="s">
        <v>44</v>
      </c>
      <c r="B38" s="28" t="s">
        <v>33</v>
      </c>
      <c r="C38" s="29" t="s">
        <v>37</v>
      </c>
      <c r="D38" s="29" t="s">
        <v>38</v>
      </c>
      <c r="E38" s="30" t="s">
        <v>45</v>
      </c>
      <c r="F38" s="29"/>
      <c r="G38" s="29"/>
      <c r="H38" s="31">
        <f>H39+H41</f>
        <v>108000</v>
      </c>
    </row>
    <row r="39" spans="1:24" s="26" customFormat="1" ht="33.75" customHeight="1" x14ac:dyDescent="0.25">
      <c r="A39" s="27" t="s">
        <v>46</v>
      </c>
      <c r="B39" s="28" t="s">
        <v>33</v>
      </c>
      <c r="C39" s="29" t="s">
        <v>37</v>
      </c>
      <c r="D39" s="29" t="s">
        <v>38</v>
      </c>
      <c r="E39" s="30" t="s">
        <v>45</v>
      </c>
      <c r="F39" s="29" t="s">
        <v>47</v>
      </c>
      <c r="G39" s="29"/>
      <c r="H39" s="31">
        <f>H40</f>
        <v>108000</v>
      </c>
    </row>
    <row r="40" spans="1:24" s="26" customFormat="1" ht="20.25" customHeight="1" x14ac:dyDescent="0.25">
      <c r="A40" s="32" t="s">
        <v>48</v>
      </c>
      <c r="B40" s="33" t="s">
        <v>33</v>
      </c>
      <c r="C40" s="34" t="s">
        <v>37</v>
      </c>
      <c r="D40" s="34" t="s">
        <v>38</v>
      </c>
      <c r="E40" s="35" t="s">
        <v>45</v>
      </c>
      <c r="F40" s="34" t="s">
        <v>49</v>
      </c>
      <c r="G40" s="34" t="s">
        <v>50</v>
      </c>
      <c r="H40" s="36">
        <v>108000</v>
      </c>
    </row>
    <row r="41" spans="1:24" s="26" customFormat="1" ht="31.5" customHeight="1" x14ac:dyDescent="0.25">
      <c r="A41" s="27" t="s">
        <v>46</v>
      </c>
      <c r="B41" s="28" t="s">
        <v>33</v>
      </c>
      <c r="C41" s="29" t="s">
        <v>37</v>
      </c>
      <c r="D41" s="29" t="s">
        <v>38</v>
      </c>
      <c r="E41" s="30" t="s">
        <v>45</v>
      </c>
      <c r="F41" s="29" t="s">
        <v>51</v>
      </c>
      <c r="G41" s="29"/>
      <c r="H41" s="31">
        <f>H42</f>
        <v>0</v>
      </c>
    </row>
    <row r="42" spans="1:24" s="26" customFormat="1" ht="20.25" customHeight="1" x14ac:dyDescent="0.25">
      <c r="A42" s="32" t="s">
        <v>48</v>
      </c>
      <c r="B42" s="33" t="s">
        <v>33</v>
      </c>
      <c r="C42" s="34" t="s">
        <v>37</v>
      </c>
      <c r="D42" s="34" t="s">
        <v>38</v>
      </c>
      <c r="E42" s="35" t="s">
        <v>45</v>
      </c>
      <c r="F42" s="34" t="s">
        <v>52</v>
      </c>
      <c r="G42" s="34" t="s">
        <v>53</v>
      </c>
      <c r="H42" s="36"/>
    </row>
    <row r="43" spans="1:24" s="26" customFormat="1" ht="72" customHeight="1" x14ac:dyDescent="0.25">
      <c r="A43" s="21" t="s">
        <v>54</v>
      </c>
      <c r="B43" s="22" t="s">
        <v>33</v>
      </c>
      <c r="C43" s="23" t="s">
        <v>37</v>
      </c>
      <c r="D43" s="23" t="s">
        <v>38</v>
      </c>
      <c r="E43" s="24" t="s">
        <v>55</v>
      </c>
      <c r="F43" s="23"/>
      <c r="G43" s="23"/>
      <c r="H43" s="25">
        <f>H44+H51</f>
        <v>2169116.7599999998</v>
      </c>
      <c r="J43" s="1"/>
    </row>
    <row r="44" spans="1:24" s="26" customFormat="1" ht="49.5" customHeight="1" x14ac:dyDescent="0.25">
      <c r="A44" s="37" t="s">
        <v>56</v>
      </c>
      <c r="B44" s="22" t="s">
        <v>33</v>
      </c>
      <c r="C44" s="23" t="s">
        <v>37</v>
      </c>
      <c r="D44" s="23" t="s">
        <v>38</v>
      </c>
      <c r="E44" s="38" t="s">
        <v>55</v>
      </c>
      <c r="F44" s="23" t="s">
        <v>47</v>
      </c>
      <c r="G44" s="23"/>
      <c r="H44" s="25">
        <f>H45+H50</f>
        <v>2145504.7599999998</v>
      </c>
      <c r="J44" s="1"/>
    </row>
    <row r="45" spans="1:24" s="40" customFormat="1" ht="17.25" customHeight="1" x14ac:dyDescent="0.25">
      <c r="A45" s="39" t="s">
        <v>57</v>
      </c>
      <c r="B45" s="22" t="s">
        <v>33</v>
      </c>
      <c r="C45" s="23" t="s">
        <v>37</v>
      </c>
      <c r="D45" s="23" t="s">
        <v>38</v>
      </c>
      <c r="E45" s="38" t="s">
        <v>55</v>
      </c>
      <c r="F45" s="23" t="s">
        <v>58</v>
      </c>
      <c r="G45" s="23"/>
      <c r="H45" s="25">
        <f>H46</f>
        <v>1650492.89</v>
      </c>
      <c r="J45" s="1"/>
    </row>
    <row r="46" spans="1:24" s="40" customFormat="1" ht="14.25" customHeight="1" x14ac:dyDescent="0.25">
      <c r="A46" s="37" t="s">
        <v>59</v>
      </c>
      <c r="B46" s="22" t="s">
        <v>33</v>
      </c>
      <c r="C46" s="23" t="s">
        <v>37</v>
      </c>
      <c r="D46" s="23" t="s">
        <v>38</v>
      </c>
      <c r="E46" s="38" t="s">
        <v>55</v>
      </c>
      <c r="F46" s="23" t="s">
        <v>60</v>
      </c>
      <c r="G46" s="23"/>
      <c r="H46" s="25">
        <f>H47+H48</f>
        <v>1650492.89</v>
      </c>
      <c r="J46" s="1"/>
    </row>
    <row r="47" spans="1:24" s="40" customFormat="1" ht="17.25" customHeight="1" x14ac:dyDescent="0.25">
      <c r="A47" s="39" t="s">
        <v>61</v>
      </c>
      <c r="B47" s="22" t="s">
        <v>33</v>
      </c>
      <c r="C47" s="41" t="s">
        <v>37</v>
      </c>
      <c r="D47" s="41" t="s">
        <v>38</v>
      </c>
      <c r="E47" s="38" t="s">
        <v>55</v>
      </c>
      <c r="F47" s="41" t="s">
        <v>60</v>
      </c>
      <c r="G47" s="41" t="s">
        <v>62</v>
      </c>
      <c r="H47" s="42">
        <v>1639111.91</v>
      </c>
      <c r="J47" s="1"/>
    </row>
    <row r="48" spans="1:24" s="40" customFormat="1" ht="15.75" customHeight="1" x14ac:dyDescent="0.25">
      <c r="A48" s="43" t="s">
        <v>63</v>
      </c>
      <c r="B48" s="22" t="s">
        <v>33</v>
      </c>
      <c r="C48" s="41" t="s">
        <v>37</v>
      </c>
      <c r="D48" s="41" t="s">
        <v>38</v>
      </c>
      <c r="E48" s="38" t="s">
        <v>55</v>
      </c>
      <c r="F48" s="41" t="s">
        <v>60</v>
      </c>
      <c r="G48" s="41" t="s">
        <v>50</v>
      </c>
      <c r="H48" s="42">
        <v>11380.98</v>
      </c>
    </row>
    <row r="49" spans="1:10" s="40" customFormat="1" ht="34.799999999999997" x14ac:dyDescent="0.25">
      <c r="A49" s="37" t="s">
        <v>64</v>
      </c>
      <c r="B49" s="22" t="s">
        <v>33</v>
      </c>
      <c r="C49" s="23" t="s">
        <v>37</v>
      </c>
      <c r="D49" s="23" t="s">
        <v>38</v>
      </c>
      <c r="E49" s="24" t="s">
        <v>55</v>
      </c>
      <c r="F49" s="23" t="s">
        <v>65</v>
      </c>
      <c r="G49" s="41"/>
      <c r="H49" s="44">
        <f>H50</f>
        <v>495011.87</v>
      </c>
      <c r="J49" s="1"/>
    </row>
    <row r="50" spans="1:10" s="40" customFormat="1" ht="15.75" customHeight="1" x14ac:dyDescent="0.25">
      <c r="A50" s="39" t="s">
        <v>66</v>
      </c>
      <c r="B50" s="22" t="s">
        <v>33</v>
      </c>
      <c r="C50" s="41" t="s">
        <v>37</v>
      </c>
      <c r="D50" s="41" t="s">
        <v>38</v>
      </c>
      <c r="E50" s="38" t="s">
        <v>55</v>
      </c>
      <c r="F50" s="41" t="s">
        <v>65</v>
      </c>
      <c r="G50" s="41" t="s">
        <v>67</v>
      </c>
      <c r="H50" s="42">
        <v>495011.87</v>
      </c>
      <c r="J50" s="1"/>
    </row>
    <row r="51" spans="1:10" s="26" customFormat="1" ht="23.25" customHeight="1" x14ac:dyDescent="0.25">
      <c r="A51" s="37" t="s">
        <v>68</v>
      </c>
      <c r="B51" s="22" t="s">
        <v>33</v>
      </c>
      <c r="C51" s="23" t="s">
        <v>37</v>
      </c>
      <c r="D51" s="23" t="s">
        <v>38</v>
      </c>
      <c r="E51" s="38" t="s">
        <v>55</v>
      </c>
      <c r="F51" s="23" t="s">
        <v>69</v>
      </c>
      <c r="G51" s="23"/>
      <c r="H51" s="25">
        <f>H52</f>
        <v>23612</v>
      </c>
      <c r="J51" s="1"/>
    </row>
    <row r="52" spans="1:10" s="26" customFormat="1" ht="27" customHeight="1" x14ac:dyDescent="0.25">
      <c r="A52" s="21" t="s">
        <v>70</v>
      </c>
      <c r="B52" s="22" t="s">
        <v>33</v>
      </c>
      <c r="C52" s="23" t="s">
        <v>37</v>
      </c>
      <c r="D52" s="23" t="s">
        <v>38</v>
      </c>
      <c r="E52" s="38" t="s">
        <v>55</v>
      </c>
      <c r="F52" s="23" t="s">
        <v>71</v>
      </c>
      <c r="G52" s="23"/>
      <c r="H52" s="25">
        <f>H53</f>
        <v>23612</v>
      </c>
      <c r="J52" s="1"/>
    </row>
    <row r="53" spans="1:10" s="26" customFormat="1" ht="20.25" customHeight="1" x14ac:dyDescent="0.25">
      <c r="A53" s="21" t="s">
        <v>72</v>
      </c>
      <c r="B53" s="22" t="s">
        <v>33</v>
      </c>
      <c r="C53" s="23" t="s">
        <v>37</v>
      </c>
      <c r="D53" s="23" t="s">
        <v>38</v>
      </c>
      <c r="E53" s="38" t="s">
        <v>55</v>
      </c>
      <c r="F53" s="23" t="s">
        <v>73</v>
      </c>
      <c r="G53" s="23"/>
      <c r="H53" s="25">
        <f>H54+H55</f>
        <v>23612</v>
      </c>
      <c r="J53" s="1"/>
    </row>
    <row r="54" spans="1:10" s="46" customFormat="1" ht="16.5" customHeight="1" x14ac:dyDescent="0.25">
      <c r="A54" s="45" t="s">
        <v>74</v>
      </c>
      <c r="B54" s="22" t="s">
        <v>33</v>
      </c>
      <c r="C54" s="41" t="s">
        <v>37</v>
      </c>
      <c r="D54" s="41" t="s">
        <v>38</v>
      </c>
      <c r="E54" s="38" t="s">
        <v>55</v>
      </c>
      <c r="F54" s="41" t="s">
        <v>73</v>
      </c>
      <c r="G54" s="41" t="s">
        <v>75</v>
      </c>
      <c r="H54" s="42"/>
      <c r="J54" s="1"/>
    </row>
    <row r="55" spans="1:10" s="48" customFormat="1" ht="16.5" customHeight="1" x14ac:dyDescent="0.25">
      <c r="A55" s="21" t="s">
        <v>76</v>
      </c>
      <c r="B55" s="22" t="s">
        <v>33</v>
      </c>
      <c r="C55" s="23" t="s">
        <v>37</v>
      </c>
      <c r="D55" s="23" t="s">
        <v>38</v>
      </c>
      <c r="E55" s="24" t="s">
        <v>55</v>
      </c>
      <c r="F55" s="23" t="s">
        <v>73</v>
      </c>
      <c r="G55" s="23" t="s">
        <v>77</v>
      </c>
      <c r="H55" s="47">
        <f>H56</f>
        <v>23612</v>
      </c>
      <c r="J55" s="1"/>
    </row>
    <row r="56" spans="1:10" s="40" customFormat="1" ht="16.5" customHeight="1" x14ac:dyDescent="0.2">
      <c r="A56" s="45" t="s">
        <v>78</v>
      </c>
      <c r="B56" s="22" t="s">
        <v>33</v>
      </c>
      <c r="C56" s="41" t="s">
        <v>37</v>
      </c>
      <c r="D56" s="41" t="s">
        <v>38</v>
      </c>
      <c r="E56" s="38" t="s">
        <v>55</v>
      </c>
      <c r="F56" s="41" t="s">
        <v>73</v>
      </c>
      <c r="G56" s="41" t="s">
        <v>79</v>
      </c>
      <c r="H56" s="42">
        <v>23612</v>
      </c>
      <c r="I56" s="49"/>
    </row>
    <row r="57" spans="1:10" s="46" customFormat="1" ht="33.75" hidden="1" customHeight="1" outlineLevel="1" x14ac:dyDescent="0.25">
      <c r="A57" s="21" t="s">
        <v>80</v>
      </c>
      <c r="B57" s="22" t="s">
        <v>33</v>
      </c>
      <c r="C57" s="23" t="s">
        <v>37</v>
      </c>
      <c r="D57" s="23" t="s">
        <v>38</v>
      </c>
      <c r="E57" s="24" t="s">
        <v>43</v>
      </c>
      <c r="F57" s="41"/>
      <c r="G57" s="41"/>
      <c r="H57" s="50">
        <f>H58</f>
        <v>0</v>
      </c>
      <c r="J57" s="1"/>
    </row>
    <row r="58" spans="1:10" s="46" customFormat="1" ht="33.75" hidden="1" customHeight="1" outlineLevel="1" x14ac:dyDescent="0.25">
      <c r="A58" s="21" t="s">
        <v>80</v>
      </c>
      <c r="B58" s="22" t="s">
        <v>33</v>
      </c>
      <c r="C58" s="23" t="s">
        <v>37</v>
      </c>
      <c r="D58" s="23" t="s">
        <v>38</v>
      </c>
      <c r="E58" s="38" t="s">
        <v>81</v>
      </c>
      <c r="F58" s="41"/>
      <c r="G58" s="41"/>
      <c r="H58" s="25">
        <f>H59</f>
        <v>0</v>
      </c>
      <c r="J58" s="1"/>
    </row>
    <row r="59" spans="1:10" s="46" customFormat="1" ht="33.75" hidden="1" customHeight="1" outlineLevel="1" x14ac:dyDescent="0.25">
      <c r="A59" s="37" t="s">
        <v>56</v>
      </c>
      <c r="B59" s="22" t="s">
        <v>33</v>
      </c>
      <c r="C59" s="23" t="s">
        <v>37</v>
      </c>
      <c r="D59" s="23" t="s">
        <v>38</v>
      </c>
      <c r="E59" s="38" t="s">
        <v>81</v>
      </c>
      <c r="F59" s="23" t="s">
        <v>47</v>
      </c>
      <c r="G59" s="23"/>
      <c r="H59" s="25">
        <f>H60</f>
        <v>0</v>
      </c>
      <c r="J59" s="1"/>
    </row>
    <row r="60" spans="1:10" s="46" customFormat="1" ht="15" hidden="1" customHeight="1" outlineLevel="1" x14ac:dyDescent="0.25">
      <c r="A60" s="37" t="s">
        <v>57</v>
      </c>
      <c r="B60" s="22" t="s">
        <v>33</v>
      </c>
      <c r="C60" s="23" t="s">
        <v>37</v>
      </c>
      <c r="D60" s="23" t="s">
        <v>38</v>
      </c>
      <c r="E60" s="38" t="s">
        <v>81</v>
      </c>
      <c r="F60" s="23" t="s">
        <v>58</v>
      </c>
      <c r="G60" s="23"/>
      <c r="H60" s="25">
        <f>H61</f>
        <v>0</v>
      </c>
      <c r="J60" s="1"/>
    </row>
    <row r="61" spans="1:10" s="46" customFormat="1" ht="26.25" hidden="1" customHeight="1" outlineLevel="1" x14ac:dyDescent="0.25">
      <c r="A61" s="37" t="s">
        <v>82</v>
      </c>
      <c r="B61" s="22" t="s">
        <v>33</v>
      </c>
      <c r="C61" s="23" t="s">
        <v>37</v>
      </c>
      <c r="D61" s="23" t="s">
        <v>38</v>
      </c>
      <c r="E61" s="38" t="s">
        <v>81</v>
      </c>
      <c r="F61" s="23" t="s">
        <v>49</v>
      </c>
      <c r="G61" s="41"/>
      <c r="H61" s="25">
        <f>H62</f>
        <v>0</v>
      </c>
      <c r="J61" s="1"/>
    </row>
    <row r="62" spans="1:10" s="46" customFormat="1" ht="21" hidden="1" customHeight="1" outlineLevel="1" x14ac:dyDescent="0.25">
      <c r="A62" s="39" t="s">
        <v>83</v>
      </c>
      <c r="B62" s="51" t="s">
        <v>33</v>
      </c>
      <c r="C62" s="41" t="s">
        <v>37</v>
      </c>
      <c r="D62" s="41" t="s">
        <v>38</v>
      </c>
      <c r="E62" s="38" t="s">
        <v>81</v>
      </c>
      <c r="F62" s="41" t="s">
        <v>49</v>
      </c>
      <c r="G62" s="41" t="s">
        <v>84</v>
      </c>
      <c r="H62" s="42"/>
      <c r="J62" s="1"/>
    </row>
    <row r="63" spans="1:10" s="26" customFormat="1" ht="25.5" customHeight="1" collapsed="1" x14ac:dyDescent="0.25">
      <c r="A63" s="21" t="s">
        <v>85</v>
      </c>
      <c r="B63" s="22" t="s">
        <v>33</v>
      </c>
      <c r="C63" s="23" t="s">
        <v>37</v>
      </c>
      <c r="D63" s="23" t="s">
        <v>38</v>
      </c>
      <c r="E63" s="24" t="s">
        <v>86</v>
      </c>
      <c r="F63" s="23"/>
      <c r="G63" s="23"/>
      <c r="H63" s="25">
        <f>H64+H73+H100</f>
        <v>2398861.34</v>
      </c>
      <c r="J63" s="1"/>
    </row>
    <row r="64" spans="1:10" s="40" customFormat="1" ht="50.25" customHeight="1" x14ac:dyDescent="0.25">
      <c r="A64" s="37" t="s">
        <v>56</v>
      </c>
      <c r="B64" s="22" t="s">
        <v>33</v>
      </c>
      <c r="C64" s="23" t="s">
        <v>37</v>
      </c>
      <c r="D64" s="23" t="s">
        <v>38</v>
      </c>
      <c r="E64" s="38" t="s">
        <v>86</v>
      </c>
      <c r="F64" s="23" t="s">
        <v>47</v>
      </c>
      <c r="G64" s="23"/>
      <c r="H64" s="25">
        <f>H65</f>
        <v>1752443.3599999999</v>
      </c>
      <c r="I64" s="49">
        <f>H63-H100</f>
        <v>2374687.34</v>
      </c>
      <c r="J64" s="1"/>
    </row>
    <row r="65" spans="1:10" s="40" customFormat="1" ht="14.25" customHeight="1" x14ac:dyDescent="0.25">
      <c r="A65" s="39" t="s">
        <v>57</v>
      </c>
      <c r="B65" s="22" t="s">
        <v>33</v>
      </c>
      <c r="C65" s="23" t="s">
        <v>37</v>
      </c>
      <c r="D65" s="23" t="s">
        <v>38</v>
      </c>
      <c r="E65" s="24" t="s">
        <v>86</v>
      </c>
      <c r="F65" s="23" t="s">
        <v>58</v>
      </c>
      <c r="G65" s="23"/>
      <c r="H65" s="25">
        <f>H66+H69+H71</f>
        <v>1752443.3599999999</v>
      </c>
      <c r="J65" s="1"/>
    </row>
    <row r="66" spans="1:10" s="40" customFormat="1" ht="14.25" customHeight="1" x14ac:dyDescent="0.25">
      <c r="A66" s="37" t="s">
        <v>59</v>
      </c>
      <c r="B66" s="22" t="s">
        <v>33</v>
      </c>
      <c r="C66" s="23" t="s">
        <v>37</v>
      </c>
      <c r="D66" s="23" t="s">
        <v>38</v>
      </c>
      <c r="E66" s="24" t="s">
        <v>86</v>
      </c>
      <c r="F66" s="23" t="s">
        <v>60</v>
      </c>
      <c r="G66" s="23"/>
      <c r="H66" s="25">
        <f>H67+H68</f>
        <v>1347565.7</v>
      </c>
      <c r="J66" s="1"/>
    </row>
    <row r="67" spans="1:10" s="40" customFormat="1" ht="15.75" customHeight="1" x14ac:dyDescent="0.25">
      <c r="A67" s="39" t="s">
        <v>61</v>
      </c>
      <c r="B67" s="22" t="s">
        <v>33</v>
      </c>
      <c r="C67" s="41" t="s">
        <v>37</v>
      </c>
      <c r="D67" s="41" t="s">
        <v>38</v>
      </c>
      <c r="E67" s="38" t="s">
        <v>86</v>
      </c>
      <c r="F67" s="41" t="s">
        <v>60</v>
      </c>
      <c r="G67" s="41" t="s">
        <v>62</v>
      </c>
      <c r="H67" s="42">
        <v>1345941.5</v>
      </c>
      <c r="J67" s="1"/>
    </row>
    <row r="68" spans="1:10" s="40" customFormat="1" ht="15.75" customHeight="1" x14ac:dyDescent="0.25">
      <c r="A68" s="43" t="s">
        <v>63</v>
      </c>
      <c r="B68" s="22" t="s">
        <v>33</v>
      </c>
      <c r="C68" s="41" t="s">
        <v>37</v>
      </c>
      <c r="D68" s="41" t="s">
        <v>38</v>
      </c>
      <c r="E68" s="38" t="s">
        <v>86</v>
      </c>
      <c r="F68" s="41" t="s">
        <v>60</v>
      </c>
      <c r="G68" s="41" t="s">
        <v>50</v>
      </c>
      <c r="H68" s="42">
        <v>1624.2</v>
      </c>
    </row>
    <row r="69" spans="1:10" s="40" customFormat="1" ht="33.75" customHeight="1" x14ac:dyDescent="0.25">
      <c r="A69" s="37" t="s">
        <v>64</v>
      </c>
      <c r="B69" s="22" t="s">
        <v>33</v>
      </c>
      <c r="C69" s="23" t="s">
        <v>37</v>
      </c>
      <c r="D69" s="23" t="s">
        <v>38</v>
      </c>
      <c r="E69" s="24" t="s">
        <v>86</v>
      </c>
      <c r="F69" s="23" t="s">
        <v>65</v>
      </c>
      <c r="G69" s="41"/>
      <c r="H69" s="42">
        <f>H70</f>
        <v>404877.66</v>
      </c>
      <c r="J69" s="1"/>
    </row>
    <row r="70" spans="1:10" s="40" customFormat="1" ht="17.25" customHeight="1" x14ac:dyDescent="0.25">
      <c r="A70" s="39" t="s">
        <v>66</v>
      </c>
      <c r="B70" s="22" t="s">
        <v>33</v>
      </c>
      <c r="C70" s="41" t="s">
        <v>37</v>
      </c>
      <c r="D70" s="41" t="s">
        <v>38</v>
      </c>
      <c r="E70" s="38" t="s">
        <v>86</v>
      </c>
      <c r="F70" s="41" t="s">
        <v>65</v>
      </c>
      <c r="G70" s="41" t="s">
        <v>67</v>
      </c>
      <c r="H70" s="42">
        <v>404877.66</v>
      </c>
      <c r="J70" s="1"/>
    </row>
    <row r="71" spans="1:10" s="40" customFormat="1" ht="23.25" customHeight="1" x14ac:dyDescent="0.25">
      <c r="A71" s="37" t="s">
        <v>82</v>
      </c>
      <c r="B71" s="22" t="s">
        <v>33</v>
      </c>
      <c r="C71" s="23" t="s">
        <v>37</v>
      </c>
      <c r="D71" s="23" t="s">
        <v>38</v>
      </c>
      <c r="E71" s="24" t="s">
        <v>86</v>
      </c>
      <c r="F71" s="23" t="s">
        <v>49</v>
      </c>
      <c r="G71" s="41"/>
      <c r="H71" s="44">
        <f>H72</f>
        <v>0</v>
      </c>
      <c r="J71" s="1"/>
    </row>
    <row r="72" spans="1:10" s="40" customFormat="1" ht="14.25" customHeight="1" x14ac:dyDescent="0.25">
      <c r="A72" s="39" t="s">
        <v>83</v>
      </c>
      <c r="B72" s="22" t="s">
        <v>33</v>
      </c>
      <c r="C72" s="41" t="s">
        <v>37</v>
      </c>
      <c r="D72" s="41" t="s">
        <v>38</v>
      </c>
      <c r="E72" s="38" t="s">
        <v>86</v>
      </c>
      <c r="F72" s="41" t="s">
        <v>49</v>
      </c>
      <c r="G72" s="41" t="s">
        <v>84</v>
      </c>
      <c r="H72" s="42"/>
      <c r="J72" s="1"/>
    </row>
    <row r="73" spans="1:10" s="26" customFormat="1" ht="21" customHeight="1" x14ac:dyDescent="0.25">
      <c r="A73" s="37" t="s">
        <v>68</v>
      </c>
      <c r="B73" s="22" t="s">
        <v>33</v>
      </c>
      <c r="C73" s="23" t="s">
        <v>37</v>
      </c>
      <c r="D73" s="23" t="s">
        <v>38</v>
      </c>
      <c r="E73" s="38" t="s">
        <v>86</v>
      </c>
      <c r="F73" s="23" t="s">
        <v>69</v>
      </c>
      <c r="G73" s="23"/>
      <c r="H73" s="25">
        <f>H74</f>
        <v>622243.9800000001</v>
      </c>
      <c r="J73" s="1"/>
    </row>
    <row r="74" spans="1:10" s="26" customFormat="1" ht="26.25" customHeight="1" x14ac:dyDescent="0.25">
      <c r="A74" s="21" t="s">
        <v>70</v>
      </c>
      <c r="B74" s="22" t="s">
        <v>33</v>
      </c>
      <c r="C74" s="23" t="s">
        <v>37</v>
      </c>
      <c r="D74" s="23" t="s">
        <v>38</v>
      </c>
      <c r="E74" s="38" t="s">
        <v>86</v>
      </c>
      <c r="F74" s="23" t="s">
        <v>71</v>
      </c>
      <c r="G74" s="23"/>
      <c r="H74" s="25">
        <f>H75+H82+H98</f>
        <v>622243.9800000001</v>
      </c>
      <c r="J74" s="1"/>
    </row>
    <row r="75" spans="1:10" s="26" customFormat="1" ht="26.25" customHeight="1" x14ac:dyDescent="0.25">
      <c r="A75" s="37" t="s">
        <v>87</v>
      </c>
      <c r="B75" s="22" t="s">
        <v>33</v>
      </c>
      <c r="C75" s="23" t="s">
        <v>37</v>
      </c>
      <c r="D75" s="23" t="s">
        <v>38</v>
      </c>
      <c r="E75" s="38" t="s">
        <v>86</v>
      </c>
      <c r="F75" s="23" t="s">
        <v>88</v>
      </c>
      <c r="G75" s="23"/>
      <c r="H75" s="25">
        <f>H76+H78+H79+H77+H80</f>
        <v>825.6</v>
      </c>
      <c r="J75" s="52">
        <v>1200843</v>
      </c>
    </row>
    <row r="76" spans="1:10" s="40" customFormat="1" ht="17.25" customHeight="1" x14ac:dyDescent="0.2">
      <c r="A76" s="45" t="s">
        <v>89</v>
      </c>
      <c r="B76" s="22" t="s">
        <v>33</v>
      </c>
      <c r="C76" s="41" t="s">
        <v>37</v>
      </c>
      <c r="D76" s="41" t="s">
        <v>38</v>
      </c>
      <c r="E76" s="38" t="s">
        <v>86</v>
      </c>
      <c r="F76" s="41" t="s">
        <v>88</v>
      </c>
      <c r="G76" s="41" t="s">
        <v>90</v>
      </c>
      <c r="H76" s="42">
        <v>825.6</v>
      </c>
      <c r="J76" s="52">
        <v>362655</v>
      </c>
    </row>
    <row r="77" spans="1:10" s="40" customFormat="1" ht="17.25" hidden="1" customHeight="1" outlineLevel="1" x14ac:dyDescent="0.2">
      <c r="A77" s="45" t="s">
        <v>91</v>
      </c>
      <c r="B77" s="22" t="s">
        <v>33</v>
      </c>
      <c r="C77" s="41" t="s">
        <v>37</v>
      </c>
      <c r="D77" s="41" t="s">
        <v>38</v>
      </c>
      <c r="E77" s="38" t="s">
        <v>86</v>
      </c>
      <c r="F77" s="41" t="s">
        <v>88</v>
      </c>
      <c r="G77" s="41" t="s">
        <v>92</v>
      </c>
      <c r="H77" s="42"/>
      <c r="J77" s="52">
        <v>860759</v>
      </c>
    </row>
    <row r="78" spans="1:10" s="40" customFormat="1" ht="16.5" hidden="1" customHeight="1" outlineLevel="1" x14ac:dyDescent="0.2">
      <c r="A78" s="45" t="s">
        <v>93</v>
      </c>
      <c r="B78" s="22" t="s">
        <v>33</v>
      </c>
      <c r="C78" s="41" t="s">
        <v>37</v>
      </c>
      <c r="D78" s="41" t="s">
        <v>38</v>
      </c>
      <c r="E78" s="38" t="s">
        <v>86</v>
      </c>
      <c r="F78" s="41" t="s">
        <v>88</v>
      </c>
      <c r="G78" s="41" t="s">
        <v>94</v>
      </c>
      <c r="H78" s="42"/>
      <c r="J78" s="52">
        <v>259949</v>
      </c>
    </row>
    <row r="79" spans="1:10" s="40" customFormat="1" ht="16.5" hidden="1" customHeight="1" outlineLevel="1" x14ac:dyDescent="0.2">
      <c r="A79" s="45" t="s">
        <v>74</v>
      </c>
      <c r="B79" s="22" t="s">
        <v>33</v>
      </c>
      <c r="C79" s="41" t="s">
        <v>37</v>
      </c>
      <c r="D79" s="41" t="s">
        <v>38</v>
      </c>
      <c r="E79" s="38" t="s">
        <v>86</v>
      </c>
      <c r="F79" s="41" t="s">
        <v>88</v>
      </c>
      <c r="G79" s="41" t="s">
        <v>75</v>
      </c>
      <c r="H79" s="42"/>
      <c r="J79" s="52">
        <v>40492.1</v>
      </c>
    </row>
    <row r="80" spans="1:10" s="53" customFormat="1" ht="17.25" hidden="1" customHeight="1" outlineLevel="1" x14ac:dyDescent="0.25">
      <c r="A80" s="21" t="s">
        <v>76</v>
      </c>
      <c r="B80" s="22" t="s">
        <v>33</v>
      </c>
      <c r="C80" s="23" t="s">
        <v>37</v>
      </c>
      <c r="D80" s="23" t="s">
        <v>38</v>
      </c>
      <c r="E80" s="24" t="s">
        <v>86</v>
      </c>
      <c r="F80" s="23" t="s">
        <v>88</v>
      </c>
      <c r="G80" s="23" t="s">
        <v>77</v>
      </c>
      <c r="H80" s="47">
        <f>H81</f>
        <v>0</v>
      </c>
      <c r="J80" s="52">
        <v>4520</v>
      </c>
    </row>
    <row r="81" spans="1:10" s="40" customFormat="1" ht="13.5" hidden="1" customHeight="1" outlineLevel="1" x14ac:dyDescent="0.2">
      <c r="A81" s="45" t="s">
        <v>78</v>
      </c>
      <c r="B81" s="51" t="s">
        <v>33</v>
      </c>
      <c r="C81" s="41" t="s">
        <v>37</v>
      </c>
      <c r="D81" s="41" t="s">
        <v>38</v>
      </c>
      <c r="E81" s="38" t="s">
        <v>95</v>
      </c>
      <c r="F81" s="41" t="s">
        <v>88</v>
      </c>
      <c r="G81" s="41" t="s">
        <v>79</v>
      </c>
      <c r="H81" s="42"/>
      <c r="I81" s="49"/>
      <c r="J81" s="52">
        <v>41305.64</v>
      </c>
    </row>
    <row r="82" spans="1:10" s="26" customFormat="1" ht="17.25" customHeight="1" collapsed="1" x14ac:dyDescent="0.25">
      <c r="A82" s="21" t="s">
        <v>72</v>
      </c>
      <c r="B82" s="22" t="s">
        <v>33</v>
      </c>
      <c r="C82" s="23" t="s">
        <v>37</v>
      </c>
      <c r="D82" s="23" t="s">
        <v>38</v>
      </c>
      <c r="E82" s="38" t="s">
        <v>86</v>
      </c>
      <c r="F82" s="23" t="s">
        <v>73</v>
      </c>
      <c r="G82" s="23"/>
      <c r="H82" s="25">
        <f>H84+H85+H86+H87+H89+H90+H83</f>
        <v>569709.95000000007</v>
      </c>
      <c r="J82" s="52">
        <v>26782.400000000001</v>
      </c>
    </row>
    <row r="83" spans="1:10" s="40" customFormat="1" ht="17.25" customHeight="1" x14ac:dyDescent="0.2">
      <c r="A83" s="45" t="s">
        <v>89</v>
      </c>
      <c r="B83" s="22" t="s">
        <v>33</v>
      </c>
      <c r="C83" s="41" t="s">
        <v>37</v>
      </c>
      <c r="D83" s="41" t="s">
        <v>38</v>
      </c>
      <c r="E83" s="38" t="s">
        <v>86</v>
      </c>
      <c r="F83" s="41" t="s">
        <v>73</v>
      </c>
      <c r="G83" s="41" t="s">
        <v>90</v>
      </c>
      <c r="H83" s="42">
        <v>44845.68</v>
      </c>
      <c r="J83" s="52">
        <v>362655</v>
      </c>
    </row>
    <row r="84" spans="1:10" s="40" customFormat="1" ht="15.75" customHeight="1" x14ac:dyDescent="0.2">
      <c r="A84" s="45" t="s">
        <v>96</v>
      </c>
      <c r="B84" s="22" t="s">
        <v>33</v>
      </c>
      <c r="C84" s="41" t="s">
        <v>37</v>
      </c>
      <c r="D84" s="41" t="s">
        <v>38</v>
      </c>
      <c r="E84" s="38" t="s">
        <v>86</v>
      </c>
      <c r="F84" s="41" t="s">
        <v>73</v>
      </c>
      <c r="G84" s="41" t="s">
        <v>97</v>
      </c>
      <c r="H84" s="42"/>
      <c r="J84" s="52">
        <v>13900</v>
      </c>
    </row>
    <row r="85" spans="1:10" s="40" customFormat="1" ht="15.75" customHeight="1" x14ac:dyDescent="0.2">
      <c r="A85" s="45" t="s">
        <v>98</v>
      </c>
      <c r="B85" s="22" t="s">
        <v>33</v>
      </c>
      <c r="C85" s="41" t="s">
        <v>37</v>
      </c>
      <c r="D85" s="41" t="s">
        <v>38</v>
      </c>
      <c r="E85" s="38" t="s">
        <v>86</v>
      </c>
      <c r="F85" s="41" t="s">
        <v>73</v>
      </c>
      <c r="G85" s="41" t="s">
        <v>99</v>
      </c>
      <c r="H85" s="42">
        <v>13136.43</v>
      </c>
      <c r="J85" s="52">
        <v>19260</v>
      </c>
    </row>
    <row r="86" spans="1:10" s="40" customFormat="1" ht="15.75" customHeight="1" x14ac:dyDescent="0.2">
      <c r="A86" s="45" t="s">
        <v>91</v>
      </c>
      <c r="B86" s="22" t="s">
        <v>33</v>
      </c>
      <c r="C86" s="41" t="s">
        <v>37</v>
      </c>
      <c r="D86" s="41" t="s">
        <v>38</v>
      </c>
      <c r="E86" s="38" t="s">
        <v>86</v>
      </c>
      <c r="F86" s="41" t="s">
        <v>73</v>
      </c>
      <c r="G86" s="41" t="s">
        <v>92</v>
      </c>
      <c r="H86" s="42">
        <v>52615.199999999997</v>
      </c>
      <c r="J86" s="52">
        <v>3491</v>
      </c>
    </row>
    <row r="87" spans="1:10" s="40" customFormat="1" ht="15" customHeight="1" x14ac:dyDescent="0.2">
      <c r="A87" s="45" t="s">
        <v>93</v>
      </c>
      <c r="B87" s="22" t="s">
        <v>33</v>
      </c>
      <c r="C87" s="41" t="s">
        <v>37</v>
      </c>
      <c r="D87" s="41" t="s">
        <v>38</v>
      </c>
      <c r="E87" s="38" t="s">
        <v>86</v>
      </c>
      <c r="F87" s="41" t="s">
        <v>73</v>
      </c>
      <c r="G87" s="41" t="s">
        <v>94</v>
      </c>
      <c r="H87" s="42">
        <v>189786.44</v>
      </c>
      <c r="J87" s="54">
        <v>438.52</v>
      </c>
    </row>
    <row r="88" spans="1:10" s="40" customFormat="1" ht="15" hidden="1" customHeight="1" outlineLevel="1" x14ac:dyDescent="0.2">
      <c r="A88" s="45"/>
      <c r="B88" s="22"/>
      <c r="C88" s="41"/>
      <c r="D88" s="41"/>
      <c r="E88" s="38"/>
      <c r="F88" s="41"/>
      <c r="G88" s="41"/>
      <c r="H88" s="42"/>
      <c r="J88" s="54"/>
    </row>
    <row r="89" spans="1:10" s="40" customFormat="1" ht="15" customHeight="1" collapsed="1" x14ac:dyDescent="0.2">
      <c r="A89" s="45" t="s">
        <v>74</v>
      </c>
      <c r="B89" s="22" t="s">
        <v>33</v>
      </c>
      <c r="C89" s="41" t="s">
        <v>37</v>
      </c>
      <c r="D89" s="41" t="s">
        <v>38</v>
      </c>
      <c r="E89" s="38" t="s">
        <v>86</v>
      </c>
      <c r="F89" s="41" t="s">
        <v>73</v>
      </c>
      <c r="G89" s="41" t="s">
        <v>75</v>
      </c>
      <c r="H89" s="42">
        <v>3300</v>
      </c>
      <c r="J89" s="55"/>
    </row>
    <row r="90" spans="1:10" s="53" customFormat="1" ht="16.5" customHeight="1" x14ac:dyDescent="0.25">
      <c r="A90" s="21" t="s">
        <v>76</v>
      </c>
      <c r="B90" s="22" t="s">
        <v>33</v>
      </c>
      <c r="C90" s="23" t="s">
        <v>37</v>
      </c>
      <c r="D90" s="23" t="s">
        <v>38</v>
      </c>
      <c r="E90" s="24" t="s">
        <v>86</v>
      </c>
      <c r="F90" s="23" t="s">
        <v>73</v>
      </c>
      <c r="G90" s="23" t="s">
        <v>77</v>
      </c>
      <c r="H90" s="47">
        <f>H96+H92+H94+H97+H95</f>
        <v>266026.2</v>
      </c>
      <c r="J90" s="52">
        <v>388000</v>
      </c>
    </row>
    <row r="91" spans="1:10" s="53" customFormat="1" ht="16.5" customHeight="1" x14ac:dyDescent="0.25">
      <c r="A91" s="45" t="s">
        <v>100</v>
      </c>
      <c r="B91" s="51" t="s">
        <v>33</v>
      </c>
      <c r="C91" s="41" t="s">
        <v>37</v>
      </c>
      <c r="D91" s="41" t="s">
        <v>38</v>
      </c>
      <c r="E91" s="38" t="s">
        <v>95</v>
      </c>
      <c r="F91" s="41" t="s">
        <v>73</v>
      </c>
      <c r="G91" s="41" t="s">
        <v>101</v>
      </c>
      <c r="H91" s="47"/>
      <c r="J91" s="56"/>
    </row>
    <row r="92" spans="1:10" s="40" customFormat="1" ht="12.75" customHeight="1" x14ac:dyDescent="0.2">
      <c r="A92" s="45" t="s">
        <v>102</v>
      </c>
      <c r="B92" s="51" t="s">
        <v>33</v>
      </c>
      <c r="C92" s="41" t="s">
        <v>37</v>
      </c>
      <c r="D92" s="41" t="s">
        <v>38</v>
      </c>
      <c r="E92" s="38" t="s">
        <v>95</v>
      </c>
      <c r="F92" s="41" t="s">
        <v>73</v>
      </c>
      <c r="G92" s="41" t="s">
        <v>103</v>
      </c>
      <c r="H92" s="42">
        <v>207905</v>
      </c>
    </row>
    <row r="93" spans="1:10" s="40" customFormat="1" ht="12.75" customHeight="1" x14ac:dyDescent="0.2">
      <c r="A93" s="57" t="s">
        <v>104</v>
      </c>
      <c r="B93" s="51" t="s">
        <v>33</v>
      </c>
      <c r="C93" s="41" t="s">
        <v>37</v>
      </c>
      <c r="D93" s="41" t="s">
        <v>38</v>
      </c>
      <c r="E93" s="38" t="s">
        <v>95</v>
      </c>
      <c r="F93" s="41" t="s">
        <v>73</v>
      </c>
      <c r="G93" s="41" t="s">
        <v>105</v>
      </c>
      <c r="H93" s="42"/>
    </row>
    <row r="94" spans="1:10" s="40" customFormat="1" ht="15.75" customHeight="1" x14ac:dyDescent="0.2">
      <c r="A94" s="45" t="s">
        <v>106</v>
      </c>
      <c r="B94" s="51" t="s">
        <v>33</v>
      </c>
      <c r="C94" s="41" t="s">
        <v>37</v>
      </c>
      <c r="D94" s="41" t="s">
        <v>38</v>
      </c>
      <c r="E94" s="38" t="s">
        <v>95</v>
      </c>
      <c r="F94" s="41" t="s">
        <v>73</v>
      </c>
      <c r="G94" s="41" t="s">
        <v>107</v>
      </c>
      <c r="H94" s="42">
        <v>43228.2</v>
      </c>
      <c r="I94" s="49"/>
    </row>
    <row r="95" spans="1:10" s="40" customFormat="1" ht="13.5" customHeight="1" x14ac:dyDescent="0.2">
      <c r="A95" s="58" t="s">
        <v>108</v>
      </c>
      <c r="B95" s="51" t="s">
        <v>33</v>
      </c>
      <c r="C95" s="41" t="s">
        <v>37</v>
      </c>
      <c r="D95" s="41" t="s">
        <v>38</v>
      </c>
      <c r="E95" s="38" t="s">
        <v>95</v>
      </c>
      <c r="F95" s="41" t="s">
        <v>73</v>
      </c>
      <c r="G95" s="41" t="s">
        <v>109</v>
      </c>
      <c r="H95" s="59">
        <v>3200</v>
      </c>
    </row>
    <row r="96" spans="1:10" s="40" customFormat="1" ht="13.5" customHeight="1" x14ac:dyDescent="0.2">
      <c r="A96" s="45" t="s">
        <v>78</v>
      </c>
      <c r="B96" s="51" t="s">
        <v>33</v>
      </c>
      <c r="C96" s="41" t="s">
        <v>37</v>
      </c>
      <c r="D96" s="41" t="s">
        <v>38</v>
      </c>
      <c r="E96" s="38" t="s">
        <v>95</v>
      </c>
      <c r="F96" s="41" t="s">
        <v>73</v>
      </c>
      <c r="G96" s="41" t="s">
        <v>79</v>
      </c>
      <c r="H96" s="42">
        <v>11693</v>
      </c>
      <c r="I96" s="49"/>
      <c r="J96" s="55"/>
    </row>
    <row r="97" spans="1:22" s="40" customFormat="1" ht="27" customHeight="1" x14ac:dyDescent="0.2">
      <c r="A97" s="45" t="s">
        <v>110</v>
      </c>
      <c r="B97" s="51" t="s">
        <v>33</v>
      </c>
      <c r="C97" s="41" t="s">
        <v>37</v>
      </c>
      <c r="D97" s="41" t="s">
        <v>38</v>
      </c>
      <c r="E97" s="38" t="s">
        <v>95</v>
      </c>
      <c r="F97" s="41" t="s">
        <v>73</v>
      </c>
      <c r="G97" s="41" t="s">
        <v>111</v>
      </c>
      <c r="H97" s="42"/>
      <c r="I97" s="49"/>
    </row>
    <row r="98" spans="1:22" s="26" customFormat="1" ht="17.25" customHeight="1" x14ac:dyDescent="0.25">
      <c r="A98" s="21" t="s">
        <v>112</v>
      </c>
      <c r="B98" s="22" t="s">
        <v>33</v>
      </c>
      <c r="C98" s="23" t="s">
        <v>37</v>
      </c>
      <c r="D98" s="23" t="s">
        <v>38</v>
      </c>
      <c r="E98" s="24" t="s">
        <v>86</v>
      </c>
      <c r="F98" s="23" t="s">
        <v>113</v>
      </c>
      <c r="G98" s="23"/>
      <c r="H98" s="25">
        <f>H99</f>
        <v>51708.43</v>
      </c>
    </row>
    <row r="99" spans="1:22" s="40" customFormat="1" ht="15.75" customHeight="1" x14ac:dyDescent="0.2">
      <c r="A99" s="45" t="s">
        <v>98</v>
      </c>
      <c r="B99" s="22" t="s">
        <v>33</v>
      </c>
      <c r="C99" s="41" t="s">
        <v>37</v>
      </c>
      <c r="D99" s="41" t="s">
        <v>38</v>
      </c>
      <c r="E99" s="38" t="s">
        <v>86</v>
      </c>
      <c r="F99" s="41" t="s">
        <v>113</v>
      </c>
      <c r="G99" s="41" t="s">
        <v>99</v>
      </c>
      <c r="H99" s="42">
        <v>51708.43</v>
      </c>
    </row>
    <row r="100" spans="1:22" s="26" customFormat="1" ht="17.25" customHeight="1" x14ac:dyDescent="0.25">
      <c r="A100" s="21" t="s">
        <v>114</v>
      </c>
      <c r="B100" s="22" t="s">
        <v>33</v>
      </c>
      <c r="C100" s="23" t="s">
        <v>37</v>
      </c>
      <c r="D100" s="23" t="s">
        <v>38</v>
      </c>
      <c r="E100" s="38" t="s">
        <v>86</v>
      </c>
      <c r="F100" s="23" t="s">
        <v>115</v>
      </c>
      <c r="G100" s="23"/>
      <c r="H100" s="25">
        <f>H101</f>
        <v>24174</v>
      </c>
      <c r="J100" s="52">
        <v>100000</v>
      </c>
    </row>
    <row r="101" spans="1:22" s="26" customFormat="1" ht="17.25" customHeight="1" x14ac:dyDescent="0.25">
      <c r="A101" s="21" t="s">
        <v>116</v>
      </c>
      <c r="B101" s="22" t="s">
        <v>33</v>
      </c>
      <c r="C101" s="23" t="s">
        <v>37</v>
      </c>
      <c r="D101" s="23" t="s">
        <v>38</v>
      </c>
      <c r="E101" s="38" t="s">
        <v>86</v>
      </c>
      <c r="F101" s="23" t="s">
        <v>117</v>
      </c>
      <c r="G101" s="23"/>
      <c r="H101" s="25">
        <f>H102+H103+H104</f>
        <v>24174</v>
      </c>
      <c r="J101" s="52">
        <v>120000</v>
      </c>
    </row>
    <row r="102" spans="1:22" s="40" customFormat="1" ht="17.25" customHeight="1" x14ac:dyDescent="0.2">
      <c r="A102" s="45" t="s">
        <v>118</v>
      </c>
      <c r="B102" s="22" t="s">
        <v>33</v>
      </c>
      <c r="C102" s="41" t="s">
        <v>37</v>
      </c>
      <c r="D102" s="41" t="s">
        <v>38</v>
      </c>
      <c r="E102" s="38" t="s">
        <v>86</v>
      </c>
      <c r="F102" s="41" t="s">
        <v>119</v>
      </c>
      <c r="G102" s="41" t="s">
        <v>120</v>
      </c>
      <c r="H102" s="42">
        <v>24174</v>
      </c>
      <c r="J102" s="60">
        <v>3442395.66</v>
      </c>
    </row>
    <row r="103" spans="1:22" s="40" customFormat="1" ht="23.25" customHeight="1" x14ac:dyDescent="0.25">
      <c r="A103" s="45" t="s">
        <v>121</v>
      </c>
      <c r="B103" s="22" t="s">
        <v>33</v>
      </c>
      <c r="C103" s="41" t="s">
        <v>37</v>
      </c>
      <c r="D103" s="41" t="s">
        <v>38</v>
      </c>
      <c r="E103" s="38" t="s">
        <v>86</v>
      </c>
      <c r="F103" s="41" t="s">
        <v>122</v>
      </c>
      <c r="G103" s="41" t="s">
        <v>120</v>
      </c>
      <c r="H103" s="42"/>
      <c r="J103" s="20"/>
    </row>
    <row r="104" spans="1:22" s="40" customFormat="1" ht="13.5" customHeight="1" x14ac:dyDescent="0.25">
      <c r="A104" s="45" t="s">
        <v>123</v>
      </c>
      <c r="B104" s="22" t="s">
        <v>33</v>
      </c>
      <c r="C104" s="41" t="s">
        <v>37</v>
      </c>
      <c r="D104" s="41" t="s">
        <v>38</v>
      </c>
      <c r="E104" s="38" t="s">
        <v>86</v>
      </c>
      <c r="F104" s="41" t="s">
        <v>124</v>
      </c>
      <c r="G104" s="41" t="s">
        <v>125</v>
      </c>
      <c r="H104" s="42"/>
      <c r="J104" s="1"/>
    </row>
    <row r="105" spans="1:22" s="40" customFormat="1" ht="23.25" customHeight="1" x14ac:dyDescent="0.2">
      <c r="A105" s="61" t="s">
        <v>126</v>
      </c>
      <c r="B105" s="62" t="s">
        <v>33</v>
      </c>
      <c r="C105" s="63" t="s">
        <v>37</v>
      </c>
      <c r="D105" s="63" t="s">
        <v>38</v>
      </c>
      <c r="E105" s="64" t="s">
        <v>127</v>
      </c>
      <c r="F105" s="65"/>
      <c r="G105" s="65"/>
      <c r="H105" s="66">
        <f>H106</f>
        <v>335333.3</v>
      </c>
    </row>
    <row r="106" spans="1:22" s="40" customFormat="1" ht="33.75" customHeight="1" x14ac:dyDescent="0.3">
      <c r="A106" s="67" t="s">
        <v>68</v>
      </c>
      <c r="B106" s="22" t="s">
        <v>33</v>
      </c>
      <c r="C106" s="23" t="s">
        <v>37</v>
      </c>
      <c r="D106" s="23" t="s">
        <v>38</v>
      </c>
      <c r="E106" s="38" t="s">
        <v>127</v>
      </c>
      <c r="F106" s="23" t="s">
        <v>69</v>
      </c>
      <c r="G106" s="68"/>
      <c r="H106" s="69">
        <f>H107</f>
        <v>335333.3</v>
      </c>
      <c r="I106" s="69"/>
    </row>
    <row r="107" spans="1:22" s="26" customFormat="1" ht="17.25" customHeight="1" x14ac:dyDescent="0.25">
      <c r="A107" s="21" t="s">
        <v>72</v>
      </c>
      <c r="B107" s="22" t="s">
        <v>33</v>
      </c>
      <c r="C107" s="23" t="s">
        <v>37</v>
      </c>
      <c r="D107" s="23" t="s">
        <v>38</v>
      </c>
      <c r="E107" s="38" t="s">
        <v>127</v>
      </c>
      <c r="F107" s="23" t="s">
        <v>73</v>
      </c>
      <c r="G107" s="23"/>
      <c r="H107" s="25">
        <f>H108</f>
        <v>335333.3</v>
      </c>
    </row>
    <row r="108" spans="1:22" s="53" customFormat="1" ht="16.5" customHeight="1" x14ac:dyDescent="0.25">
      <c r="A108" s="21" t="s">
        <v>76</v>
      </c>
      <c r="B108" s="22" t="s">
        <v>33</v>
      </c>
      <c r="C108" s="23" t="s">
        <v>37</v>
      </c>
      <c r="D108" s="23" t="s">
        <v>38</v>
      </c>
      <c r="E108" s="24" t="s">
        <v>127</v>
      </c>
      <c r="F108" s="23" t="s">
        <v>73</v>
      </c>
      <c r="G108" s="23" t="s">
        <v>77</v>
      </c>
      <c r="H108" s="47">
        <f>H109+H110</f>
        <v>335333.3</v>
      </c>
      <c r="J108" s="70"/>
      <c r="V108" s="71"/>
    </row>
    <row r="109" spans="1:22" s="40" customFormat="1" ht="16.5" customHeight="1" x14ac:dyDescent="0.2">
      <c r="A109" s="45" t="s">
        <v>128</v>
      </c>
      <c r="B109" s="22" t="s">
        <v>33</v>
      </c>
      <c r="C109" s="41" t="s">
        <v>37</v>
      </c>
      <c r="D109" s="41" t="s">
        <v>38</v>
      </c>
      <c r="E109" s="38" t="s">
        <v>127</v>
      </c>
      <c r="F109" s="41" t="s">
        <v>73</v>
      </c>
      <c r="G109" s="41" t="s">
        <v>103</v>
      </c>
      <c r="H109" s="42">
        <v>318839.3</v>
      </c>
      <c r="J109" s="49"/>
    </row>
    <row r="110" spans="1:22" s="40" customFormat="1" ht="27" customHeight="1" x14ac:dyDescent="0.2">
      <c r="A110" s="45" t="s">
        <v>78</v>
      </c>
      <c r="B110" s="22" t="s">
        <v>33</v>
      </c>
      <c r="C110" s="41" t="s">
        <v>37</v>
      </c>
      <c r="D110" s="41" t="s">
        <v>38</v>
      </c>
      <c r="E110" s="38" t="s">
        <v>127</v>
      </c>
      <c r="F110" s="41" t="s">
        <v>73</v>
      </c>
      <c r="G110" s="41" t="s">
        <v>79</v>
      </c>
      <c r="H110" s="42">
        <v>16494</v>
      </c>
      <c r="I110" s="49"/>
    </row>
    <row r="111" spans="1:22" s="40" customFormat="1" ht="27.75" hidden="1" customHeight="1" outlineLevel="1" x14ac:dyDescent="0.2">
      <c r="A111" s="72" t="s">
        <v>129</v>
      </c>
      <c r="B111" s="28" t="s">
        <v>33</v>
      </c>
      <c r="C111" s="29" t="s">
        <v>37</v>
      </c>
      <c r="D111" s="29" t="s">
        <v>38</v>
      </c>
      <c r="E111" s="30" t="s">
        <v>130</v>
      </c>
      <c r="F111" s="34"/>
      <c r="G111" s="34"/>
      <c r="H111" s="73">
        <f>H112</f>
        <v>0</v>
      </c>
      <c r="I111" s="49"/>
    </row>
    <row r="112" spans="1:22" s="40" customFormat="1" ht="15" hidden="1" customHeight="1" outlineLevel="1" x14ac:dyDescent="0.2">
      <c r="A112" s="72" t="s">
        <v>68</v>
      </c>
      <c r="B112" s="28" t="s">
        <v>33</v>
      </c>
      <c r="C112" s="29" t="s">
        <v>37</v>
      </c>
      <c r="D112" s="29" t="s">
        <v>38</v>
      </c>
      <c r="E112" s="30" t="s">
        <v>130</v>
      </c>
      <c r="F112" s="29" t="s">
        <v>69</v>
      </c>
      <c r="G112" s="29"/>
      <c r="H112" s="73">
        <f>H113</f>
        <v>0</v>
      </c>
      <c r="I112" s="49"/>
    </row>
    <row r="113" spans="1:10" s="40" customFormat="1" ht="15" hidden="1" customHeight="1" outlineLevel="1" x14ac:dyDescent="0.2">
      <c r="A113" s="27" t="s">
        <v>70</v>
      </c>
      <c r="B113" s="28" t="s">
        <v>33</v>
      </c>
      <c r="C113" s="29" t="s">
        <v>37</v>
      </c>
      <c r="D113" s="29" t="s">
        <v>38</v>
      </c>
      <c r="E113" s="30" t="s">
        <v>130</v>
      </c>
      <c r="F113" s="29" t="s">
        <v>71</v>
      </c>
      <c r="G113" s="29"/>
      <c r="H113" s="73">
        <f>H115+H114</f>
        <v>0</v>
      </c>
      <c r="I113" s="49"/>
    </row>
    <row r="114" spans="1:10" s="40" customFormat="1" ht="15" hidden="1" customHeight="1" outlineLevel="1" x14ac:dyDescent="0.2">
      <c r="A114" s="45" t="s">
        <v>74</v>
      </c>
      <c r="B114" s="22" t="s">
        <v>33</v>
      </c>
      <c r="C114" s="41" t="s">
        <v>37</v>
      </c>
      <c r="D114" s="41" t="s">
        <v>38</v>
      </c>
      <c r="E114" s="30" t="s">
        <v>130</v>
      </c>
      <c r="F114" s="41" t="s">
        <v>73</v>
      </c>
      <c r="G114" s="41" t="s">
        <v>75</v>
      </c>
      <c r="H114" s="42"/>
      <c r="I114" s="74"/>
    </row>
    <row r="115" spans="1:10" s="40" customFormat="1" ht="15" hidden="1" customHeight="1" outlineLevel="1" x14ac:dyDescent="0.2">
      <c r="A115" s="27" t="s">
        <v>76</v>
      </c>
      <c r="B115" s="28" t="s">
        <v>33</v>
      </c>
      <c r="C115" s="29" t="s">
        <v>37</v>
      </c>
      <c r="D115" s="29" t="s">
        <v>38</v>
      </c>
      <c r="E115" s="30" t="s">
        <v>130</v>
      </c>
      <c r="F115" s="29" t="s">
        <v>73</v>
      </c>
      <c r="G115" s="29" t="s">
        <v>77</v>
      </c>
      <c r="H115" s="73">
        <f>H117+H116</f>
        <v>0</v>
      </c>
      <c r="I115" s="49"/>
    </row>
    <row r="116" spans="1:10" s="40" customFormat="1" ht="12.75" hidden="1" customHeight="1" outlineLevel="1" x14ac:dyDescent="0.2">
      <c r="A116" s="45" t="s">
        <v>100</v>
      </c>
      <c r="B116" s="33" t="s">
        <v>33</v>
      </c>
      <c r="C116" s="34" t="s">
        <v>37</v>
      </c>
      <c r="D116" s="34" t="s">
        <v>38</v>
      </c>
      <c r="E116" s="35" t="s">
        <v>130</v>
      </c>
      <c r="F116" s="41" t="s">
        <v>73</v>
      </c>
      <c r="G116" s="41" t="s">
        <v>101</v>
      </c>
      <c r="H116" s="42"/>
    </row>
    <row r="117" spans="1:10" s="40" customFormat="1" ht="15" hidden="1" customHeight="1" outlineLevel="1" x14ac:dyDescent="0.25">
      <c r="A117" s="32" t="s">
        <v>78</v>
      </c>
      <c r="B117" s="33" t="s">
        <v>33</v>
      </c>
      <c r="C117" s="34" t="s">
        <v>37</v>
      </c>
      <c r="D117" s="34" t="s">
        <v>38</v>
      </c>
      <c r="E117" s="35" t="s">
        <v>130</v>
      </c>
      <c r="F117" s="34" t="s">
        <v>73</v>
      </c>
      <c r="G117" s="34" t="s">
        <v>79</v>
      </c>
      <c r="H117" s="75"/>
      <c r="I117" s="49"/>
    </row>
    <row r="118" spans="1:10" s="78" customFormat="1" ht="12.75" customHeight="1" collapsed="1" x14ac:dyDescent="0.25">
      <c r="A118" s="76" t="s">
        <v>131</v>
      </c>
      <c r="B118" s="22" t="s">
        <v>33</v>
      </c>
      <c r="C118" s="23" t="s">
        <v>132</v>
      </c>
      <c r="D118" s="23"/>
      <c r="E118" s="23"/>
      <c r="F118" s="23"/>
      <c r="G118" s="23"/>
      <c r="H118" s="77">
        <f>H119</f>
        <v>150000</v>
      </c>
      <c r="J118" s="1"/>
    </row>
    <row r="119" spans="1:10" s="40" customFormat="1" ht="15.75" customHeight="1" x14ac:dyDescent="0.25">
      <c r="A119" s="76" t="s">
        <v>133</v>
      </c>
      <c r="B119" s="22" t="s">
        <v>33</v>
      </c>
      <c r="C119" s="24">
        <v>10</v>
      </c>
      <c r="D119" s="23" t="s">
        <v>134</v>
      </c>
      <c r="E119" s="24"/>
      <c r="F119" s="41"/>
      <c r="G119" s="41"/>
      <c r="H119" s="77">
        <f>H120+H125</f>
        <v>150000</v>
      </c>
      <c r="J119" s="1"/>
    </row>
    <row r="120" spans="1:10" s="26" customFormat="1" ht="29.25" customHeight="1" x14ac:dyDescent="0.25">
      <c r="A120" s="76" t="s">
        <v>135</v>
      </c>
      <c r="B120" s="79" t="s">
        <v>33</v>
      </c>
      <c r="C120" s="24">
        <v>10</v>
      </c>
      <c r="D120" s="23" t="s">
        <v>134</v>
      </c>
      <c r="E120" s="79" t="s">
        <v>39</v>
      </c>
      <c r="F120" s="79"/>
      <c r="G120" s="23"/>
      <c r="H120" s="77">
        <f>H122</f>
        <v>150000</v>
      </c>
      <c r="J120" s="1"/>
    </row>
    <row r="121" spans="1:10" s="26" customFormat="1" ht="16.5" customHeight="1" x14ac:dyDescent="0.25">
      <c r="A121" s="76" t="s">
        <v>136</v>
      </c>
      <c r="B121" s="79" t="s">
        <v>33</v>
      </c>
      <c r="C121" s="24">
        <v>10</v>
      </c>
      <c r="D121" s="23" t="s">
        <v>134</v>
      </c>
      <c r="E121" s="79" t="s">
        <v>43</v>
      </c>
      <c r="F121" s="79"/>
      <c r="G121" s="23"/>
      <c r="H121" s="77"/>
      <c r="J121" s="1"/>
    </row>
    <row r="122" spans="1:10" s="26" customFormat="1" ht="13.5" customHeight="1" x14ac:dyDescent="0.25">
      <c r="A122" s="80" t="s">
        <v>137</v>
      </c>
      <c r="B122" s="79" t="s">
        <v>33</v>
      </c>
      <c r="C122" s="24">
        <v>10</v>
      </c>
      <c r="D122" s="23" t="s">
        <v>134</v>
      </c>
      <c r="E122" s="81" t="s">
        <v>138</v>
      </c>
      <c r="F122" s="79" t="s">
        <v>51</v>
      </c>
      <c r="G122" s="23"/>
      <c r="H122" s="77">
        <f>H123</f>
        <v>150000</v>
      </c>
      <c r="J122" s="1"/>
    </row>
    <row r="123" spans="1:10" s="26" customFormat="1" ht="13.5" customHeight="1" x14ac:dyDescent="0.25">
      <c r="A123" s="80" t="s">
        <v>139</v>
      </c>
      <c r="B123" s="79" t="s">
        <v>33</v>
      </c>
      <c r="C123" s="24">
        <v>10</v>
      </c>
      <c r="D123" s="23" t="s">
        <v>134</v>
      </c>
      <c r="E123" s="81" t="s">
        <v>138</v>
      </c>
      <c r="F123" s="79" t="s">
        <v>75</v>
      </c>
      <c r="G123" s="23"/>
      <c r="H123" s="77">
        <f>H124</f>
        <v>150000</v>
      </c>
      <c r="J123" s="1"/>
    </row>
    <row r="124" spans="1:10" s="40" customFormat="1" ht="30" customHeight="1" x14ac:dyDescent="0.25">
      <c r="A124" s="82" t="s">
        <v>140</v>
      </c>
      <c r="B124" s="81" t="s">
        <v>33</v>
      </c>
      <c r="C124" s="38">
        <v>10</v>
      </c>
      <c r="D124" s="41" t="s">
        <v>134</v>
      </c>
      <c r="E124" s="81" t="s">
        <v>138</v>
      </c>
      <c r="F124" s="81" t="s">
        <v>141</v>
      </c>
      <c r="G124" s="41" t="s">
        <v>53</v>
      </c>
      <c r="H124" s="42">
        <v>150000</v>
      </c>
      <c r="J124" s="1"/>
    </row>
    <row r="125" spans="1:10" s="16" customFormat="1" ht="19.5" customHeight="1" x14ac:dyDescent="0.25">
      <c r="A125" s="83"/>
      <c r="B125" s="84"/>
      <c r="C125" s="84"/>
      <c r="D125" s="84"/>
      <c r="E125" s="84"/>
      <c r="F125" s="84"/>
      <c r="G125" s="84"/>
      <c r="H125" s="85"/>
      <c r="J125" s="1"/>
    </row>
    <row r="126" spans="1:10" s="88" customFormat="1" ht="21" customHeight="1" x14ac:dyDescent="0.25">
      <c r="A126" s="86" t="s">
        <v>142</v>
      </c>
      <c r="B126" s="87"/>
      <c r="C126" s="87"/>
      <c r="D126" s="87"/>
      <c r="E126" s="87"/>
      <c r="F126" s="87"/>
      <c r="G126" s="92" t="s">
        <v>143</v>
      </c>
      <c r="H126" s="92"/>
      <c r="J126" s="89"/>
    </row>
    <row r="127" spans="1:10" ht="39" customHeight="1" x14ac:dyDescent="0.2">
      <c r="A127" s="90" t="s">
        <v>144</v>
      </c>
      <c r="B127" s="83"/>
      <c r="C127" s="83"/>
      <c r="D127" s="83"/>
      <c r="E127" s="83"/>
      <c r="F127" s="83"/>
      <c r="G127" s="92" t="s">
        <v>145</v>
      </c>
      <c r="H127" s="92"/>
    </row>
    <row r="128" spans="1:10" s="88" customFormat="1" ht="27" customHeight="1" x14ac:dyDescent="0.2">
      <c r="A128" s="91" t="s">
        <v>146</v>
      </c>
      <c r="G128" s="93" t="s">
        <v>147</v>
      </c>
      <c r="H128" s="93"/>
    </row>
  </sheetData>
  <mergeCells count="33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G126:H126"/>
    <mergeCell ref="G127:H127"/>
    <mergeCell ref="G128:H128"/>
    <mergeCell ref="A25:H25"/>
    <mergeCell ref="A26:H26"/>
    <mergeCell ref="A27:H27"/>
    <mergeCell ref="A28:H28"/>
    <mergeCell ref="A29:H29"/>
    <mergeCell ref="B31:G31"/>
  </mergeCells>
  <pageMargins left="0.2" right="0.2" top="0.22" bottom="0.19" header="0.21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Гл.д.с.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Глебовский_ДС</cp:lastModifiedBy>
  <dcterms:created xsi:type="dcterms:W3CDTF">2024-02-19T09:35:07Z</dcterms:created>
  <dcterms:modified xsi:type="dcterms:W3CDTF">2024-02-19T11:11:44Z</dcterms:modified>
</cp:coreProperties>
</file>